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fujiwara\Downloads\"/>
    </mc:Choice>
  </mc:AlternateContent>
  <xr:revisionPtr revIDLastSave="0" documentId="13_ncr:1_{42A3A66B-60E0-4D7E-8F4A-5EC00E048832}" xr6:coauthVersionLast="32" xr6:coauthVersionMax="32" xr10:uidLastSave="{00000000-0000-0000-0000-000000000000}"/>
  <bookViews>
    <workbookView xWindow="0" yWindow="0" windowWidth="21600" windowHeight="10110" activeTab="1" xr2:uid="{00000000-000D-0000-FFFF-FFFF00000000}"/>
  </bookViews>
  <sheets>
    <sheet name="PAD" sheetId="1" r:id="rId1"/>
    <sheet name="PAD (2)" sheetId="2" r:id="rId2"/>
  </sheets>
  <definedNames>
    <definedName name="_xlnm._FilterDatabase" localSheetId="1" hidden="1">'PAD (2)'!$A$15:$M$101</definedName>
    <definedName name="_xlnm.Print_Area" localSheetId="0">PAD!$A$1:$N$57</definedName>
    <definedName name="_xlnm.Print_Area" localSheetId="1">'PAD (2)'!$A$1:$M$100</definedName>
    <definedName name="AS2DocOpenMode" hidden="1">"AS2DocumentEdit"</definedName>
    <definedName name="_xlnm.Print_Titles" localSheetId="0">PAD!$1:$6</definedName>
    <definedName name="_xlnm.Print_Titles" localSheetId="1">'PAD (2)'!$1:$6</definedName>
  </definedNames>
  <calcPr calcId="179017"/>
</workbook>
</file>

<file path=xl/calcChain.xml><?xml version="1.0" encoding="utf-8"?>
<calcChain xmlns="http://schemas.openxmlformats.org/spreadsheetml/2006/main">
  <c r="M94" i="2" l="1"/>
  <c r="M95" i="2"/>
  <c r="M96" i="2"/>
  <c r="M97" i="2"/>
  <c r="M98" i="2"/>
  <c r="M99" i="2"/>
  <c r="M100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16" i="2"/>
  <c r="K101" i="2"/>
  <c r="L101" i="2"/>
  <c r="K54" i="1"/>
  <c r="M40" i="1"/>
  <c r="M41" i="1"/>
  <c r="K43" i="1"/>
  <c r="M101" i="2" l="1"/>
  <c r="C101" i="2"/>
  <c r="D101" i="2"/>
  <c r="E101" i="2"/>
  <c r="F101" i="2"/>
  <c r="G101" i="2"/>
  <c r="H101" i="2"/>
  <c r="I101" i="2"/>
  <c r="J101" i="2"/>
  <c r="B101" i="2"/>
  <c r="M49" i="1"/>
  <c r="M50" i="1"/>
  <c r="M51" i="1"/>
  <c r="M52" i="1"/>
  <c r="M53" i="1"/>
  <c r="M48" i="1"/>
  <c r="L54" i="1"/>
  <c r="M38" i="1"/>
  <c r="M39" i="1"/>
  <c r="M42" i="1"/>
  <c r="M37" i="1"/>
  <c r="L43" i="1"/>
  <c r="J43" i="1" l="1"/>
  <c r="B54" i="1" l="1"/>
  <c r="D54" i="1"/>
  <c r="H54" i="1"/>
  <c r="F54" i="1"/>
  <c r="C54" i="1"/>
  <c r="G54" i="1"/>
  <c r="E54" i="1"/>
  <c r="I54" i="1"/>
  <c r="J54" i="1"/>
  <c r="D43" i="1"/>
  <c r="F43" i="1"/>
  <c r="G43" i="1"/>
  <c r="H43" i="1"/>
  <c r="I43" i="1"/>
  <c r="B43" i="1"/>
  <c r="C43" i="1"/>
  <c r="E43" i="1"/>
  <c r="M43" i="1" l="1"/>
  <c r="M54" i="1"/>
  <c r="N48" i="1" s="1"/>
  <c r="N49" i="1" l="1"/>
  <c r="N53" i="1"/>
  <c r="N50" i="1"/>
  <c r="N52" i="1"/>
  <c r="N51" i="1"/>
</calcChain>
</file>

<file path=xl/sharedStrings.xml><?xml version="1.0" encoding="utf-8"?>
<sst xmlns="http://schemas.openxmlformats.org/spreadsheetml/2006/main" count="163" uniqueCount="112">
  <si>
    <t>Processos Administrativos Disciplinares instaurados</t>
  </si>
  <si>
    <t>Ano</t>
  </si>
  <si>
    <t>Qtde de processos</t>
  </si>
  <si>
    <t>Andamento dos processos</t>
  </si>
  <si>
    <t>Estágio</t>
  </si>
  <si>
    <t>Total no período</t>
  </si>
  <si>
    <t>Em fase de instrução (SJUR)</t>
  </si>
  <si>
    <t>Em julgamento</t>
  </si>
  <si>
    <t>Concluído</t>
  </si>
  <si>
    <t>Total</t>
  </si>
  <si>
    <t>Acusações (infrações por normativo)</t>
  </si>
  <si>
    <t>Normativo</t>
  </si>
  <si>
    <t>ICVM 387/2003</t>
  </si>
  <si>
    <t>ICVM 434/2006</t>
  </si>
  <si>
    <t>ICVM 301/1999</t>
  </si>
  <si>
    <t>ICVM 306/1999</t>
  </si>
  <si>
    <t>ICVM 497/2011</t>
  </si>
  <si>
    <t>ICVM 505/2011</t>
  </si>
  <si>
    <t>ICVM 461/2007</t>
  </si>
  <si>
    <t>ICVM 441/2006</t>
  </si>
  <si>
    <t>ICVM 380/2002</t>
  </si>
  <si>
    <t>ICVM 117/1990</t>
  </si>
  <si>
    <t>ICVM 419/2005</t>
  </si>
  <si>
    <t>Proc. Oper. Câmara BOVESPA e Central Depositária</t>
  </si>
  <si>
    <t>ICVM 494/2011</t>
  </si>
  <si>
    <t>ICVM 310/1999</t>
  </si>
  <si>
    <t>Modelo Acesso BM&amp;F</t>
  </si>
  <si>
    <t>ICVM 384/2003</t>
  </si>
  <si>
    <t>ICVM 325/2000</t>
  </si>
  <si>
    <t>Geral</t>
  </si>
  <si>
    <t>%</t>
  </si>
  <si>
    <t>-</t>
  </si>
  <si>
    <t>Quantidade de Acusados com a Infração</t>
  </si>
  <si>
    <t>Acusados por Ano de Instauração</t>
  </si>
  <si>
    <t>Formalização de Votos e Cientificação</t>
  </si>
  <si>
    <t>Manifestação dos Acusados</t>
  </si>
  <si>
    <t>Corretora</t>
  </si>
  <si>
    <t>Operador</t>
  </si>
  <si>
    <t>Administrador de Carteira</t>
  </si>
  <si>
    <t>ICVM 040/1984</t>
  </si>
  <si>
    <t>Resolução 303/2005-CA</t>
  </si>
  <si>
    <t>Reg. Operações BOVESPA</t>
  </si>
  <si>
    <t>ICVM 008/1979</t>
  </si>
  <si>
    <t>Circular 2.852</t>
  </si>
  <si>
    <t>Agente Autônomo</t>
  </si>
  <si>
    <t>Ofício Circular 118/2005-SG</t>
  </si>
  <si>
    <t>Diretor Corretora</t>
  </si>
  <si>
    <t>ICVM 051/1986</t>
  </si>
  <si>
    <t>Resolução CMN 1.065</t>
  </si>
  <si>
    <t>Ofício Circular 078/2008-DP</t>
  </si>
  <si>
    <t>Ofício Circular 074/2006-SG</t>
  </si>
  <si>
    <t>Resolução CMN 2.554</t>
  </si>
  <si>
    <t>Resolução CMN 2.804</t>
  </si>
  <si>
    <t>Resolução CMN 3.380</t>
  </si>
  <si>
    <t>Resolução CMN 3.464</t>
  </si>
  <si>
    <t>Ofício Circular 058/2006-SG</t>
  </si>
  <si>
    <t>Resolução 320/2006-CA</t>
  </si>
  <si>
    <t>Deliberação CA 451/2003</t>
  </si>
  <si>
    <t>Ofício Circular 053/2012-DP</t>
  </si>
  <si>
    <t>Escritorio AAI</t>
  </si>
  <si>
    <t>Reg. Operações BM&amp;F</t>
  </si>
  <si>
    <t>ICVM 014/1980</t>
  </si>
  <si>
    <t>Circular 201</t>
  </si>
  <si>
    <t>Circular 2.501</t>
  </si>
  <si>
    <t>Circular 3.461</t>
  </si>
  <si>
    <t>Resolução CMN 2.747</t>
  </si>
  <si>
    <t>Resolução CMN 2.953</t>
  </si>
  <si>
    <t>Resolução CMN 3.849</t>
  </si>
  <si>
    <t>Ofício Circular 082/2006-SG</t>
  </si>
  <si>
    <t>Ofício Circular 046/2010-DP</t>
  </si>
  <si>
    <t>Ofício Circular 053/2010-DP</t>
  </si>
  <si>
    <t>Ofício Circular 007/2012-DO</t>
  </si>
  <si>
    <t>Ofício Circular 024/2011-DP</t>
  </si>
  <si>
    <t>Ofício Circular 028/2012-DP</t>
  </si>
  <si>
    <t>Ofício Circular 030/2010-DP</t>
  </si>
  <si>
    <t>Ofício Circular 032/2013-DP</t>
  </si>
  <si>
    <t>Ofício Circular 039/2012-DP</t>
  </si>
  <si>
    <t>Ofício Circular 052/2010-DP</t>
  </si>
  <si>
    <t>Ofício Circular 066/2013-DP</t>
  </si>
  <si>
    <t>Ofício Circular 020/2012-DP</t>
  </si>
  <si>
    <t>Resolução CMN 2.869</t>
  </si>
  <si>
    <t>Circular 19/2005</t>
  </si>
  <si>
    <t>Resolução CMN 3.477</t>
  </si>
  <si>
    <t>Ofício Circular 217/2001-SG</t>
  </si>
  <si>
    <t>Resolução 294/2003-CA</t>
  </si>
  <si>
    <t>Resolução 296/2003-CA</t>
  </si>
  <si>
    <t>Resolução 298/2003-CA</t>
  </si>
  <si>
    <t>Lei nº 9.613</t>
  </si>
  <si>
    <t>Resolução CMN 2.025</t>
  </si>
  <si>
    <t>Resolução CMN 2.078</t>
  </si>
  <si>
    <t>Ofício Circular 042/2010-DP</t>
  </si>
  <si>
    <t>ICVM 333/2000</t>
  </si>
  <si>
    <t>Resolução CMN 3.158</t>
  </si>
  <si>
    <t>Ofício Circular 069/2009-DP</t>
  </si>
  <si>
    <t>Circular 36/2012-DP</t>
  </si>
  <si>
    <t>Ofício Circular 004/2012-DN</t>
  </si>
  <si>
    <t>Ofício Circular 014/2012-DP</t>
  </si>
  <si>
    <t/>
  </si>
  <si>
    <t>ICVM 539/2013</t>
  </si>
  <si>
    <t>Ofício Circular 021/2008-DP</t>
  </si>
  <si>
    <t>Reg.Oper.CBLC</t>
  </si>
  <si>
    <t>RPA Corretora</t>
  </si>
  <si>
    <t>Roteiro Básico PQO</t>
  </si>
  <si>
    <t>Manual Acesso BM&amp;Fbovespa</t>
  </si>
  <si>
    <t>Regras Acesso BM&amp;FBOVESPA</t>
  </si>
  <si>
    <t>Manual de Procedimentos Operacionais BM&amp;Fbovespa</t>
  </si>
  <si>
    <t>Termo de Compromisso em Andamento</t>
  </si>
  <si>
    <t>ICVM 529/2012</t>
  </si>
  <si>
    <t>ICVM 542/2013</t>
  </si>
  <si>
    <t>ICVM 558/2015</t>
  </si>
  <si>
    <t>Ofício Circular 068/2015-DP</t>
  </si>
  <si>
    <t>Resolução CMN 4.433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</si>
</sst>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  <numFmt numFmtId="166" formatCode="_-* #,##0_-;\-* #,##0_-;_-* &quot;-&quot;??_-;_-@_-"/>
  </numFmts>
  <fonts count="1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22"/>
      </top>
      <bottom style="medium">
        <color indexed="22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108">
    <xf numFmtId="0" fontId="0" fillId="0" borderId="0"/>
    <xf numFmtId="164" fontId="4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4" fillId="0" borderId="0" applyFont="0" applyFill="0" applyBorder="0" applyAlignment="0" applyProtection="0"/>
    <xf numFmtId="0" fontId="12" fillId="0" borderId="0"/>
    <xf numFmtId="0" fontId="12" fillId="0" borderId="0"/>
    <xf numFmtId="0" fontId="4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</cellStyleXfs>
  <cellXfs count="67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15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10" fillId="15" borderId="2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2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165" fontId="4" fillId="0" borderId="0" xfId="1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4" xfId="0" applyFont="1" applyFill="1" applyBorder="1" applyAlignment="1">
      <alignment horizontal="center" vertical="center"/>
    </xf>
    <xf numFmtId="0" fontId="0" fillId="16" borderId="2" xfId="0" applyFill="1" applyBorder="1" applyAlignment="1">
      <alignment vertical="center"/>
    </xf>
    <xf numFmtId="0" fontId="3" fillId="16" borderId="2" xfId="0" applyFont="1" applyFill="1" applyBorder="1" applyAlignment="1">
      <alignment horizontal="right" vertical="center"/>
    </xf>
    <xf numFmtId="0" fontId="3" fillId="16" borderId="5" xfId="0" applyFont="1" applyFill="1" applyBorder="1" applyAlignment="1">
      <alignment horizontal="right" vertical="center"/>
    </xf>
    <xf numFmtId="166" fontId="0" fillId="0" borderId="0" xfId="1" applyNumberFormat="1" applyFont="1" applyFill="1" applyAlignment="1">
      <alignment horizontal="right" vertical="center"/>
    </xf>
    <xf numFmtId="166" fontId="3" fillId="0" borderId="0" xfId="0" applyNumberFormat="1" applyFont="1" applyFill="1" applyAlignment="1">
      <alignment horizontal="right" vertical="center"/>
    </xf>
    <xf numFmtId="9" fontId="3" fillId="0" borderId="6" xfId="106" applyFont="1" applyFill="1" applyBorder="1" applyAlignment="1">
      <alignment horizontal="right" vertical="center"/>
    </xf>
    <xf numFmtId="166" fontId="3" fillId="0" borderId="2" xfId="0" applyNumberFormat="1" applyFont="1" applyFill="1" applyBorder="1" applyAlignment="1">
      <alignment vertical="center"/>
    </xf>
    <xf numFmtId="9" fontId="3" fillId="0" borderId="5" xfId="106" applyFont="1" applyFill="1" applyBorder="1" applyAlignment="1">
      <alignment horizontal="right" vertical="center"/>
    </xf>
    <xf numFmtId="0" fontId="13" fillId="17" borderId="7" xfId="0" applyFont="1" applyFill="1" applyBorder="1" applyAlignment="1">
      <alignment horizontal="center" vertical="center" wrapText="1"/>
    </xf>
    <xf numFmtId="0" fontId="15" fillId="0" borderId="8" xfId="107" applyFont="1" applyFill="1" applyBorder="1" applyAlignment="1"/>
    <xf numFmtId="166" fontId="0" fillId="0" borderId="8" xfId="1" applyNumberFormat="1" applyFont="1" applyFill="1" applyBorder="1" applyAlignment="1">
      <alignment horizontal="center"/>
    </xf>
    <xf numFmtId="0" fontId="3" fillId="16" borderId="9" xfId="0" applyFont="1" applyFill="1" applyBorder="1" applyAlignment="1">
      <alignment horizontal="left" vertical="center" indent="1"/>
    </xf>
    <xf numFmtId="166" fontId="3" fillId="16" borderId="9" xfId="0" applyNumberFormat="1" applyFont="1" applyFill="1" applyBorder="1" applyAlignment="1">
      <alignment horizontal="center" vertical="center"/>
    </xf>
    <xf numFmtId="0" fontId="8" fillId="0" borderId="2" xfId="1" applyNumberFormat="1" applyFont="1" applyFill="1" applyBorder="1" applyAlignment="1">
      <alignment horizontal="right" vertical="center" wrapText="1"/>
    </xf>
    <xf numFmtId="166" fontId="16" fillId="0" borderId="10" xfId="1" applyNumberFormat="1" applyFont="1" applyFill="1" applyBorder="1" applyAlignment="1">
      <alignment horizontal="right" vertical="center" wrapText="1"/>
    </xf>
    <xf numFmtId="0" fontId="11" fillId="0" borderId="12" xfId="1" applyNumberFormat="1" applyFont="1" applyFill="1" applyBorder="1" applyAlignment="1">
      <alignment horizontal="right" vertical="center"/>
    </xf>
    <xf numFmtId="166" fontId="16" fillId="0" borderId="12" xfId="1" applyNumberFormat="1" applyFont="1" applyFill="1" applyBorder="1" applyAlignment="1">
      <alignment horizontal="right" vertical="center"/>
    </xf>
    <xf numFmtId="166" fontId="16" fillId="0" borderId="12" xfId="1" applyNumberFormat="1" applyFont="1" applyFill="1" applyBorder="1" applyAlignment="1">
      <alignment horizontal="right" vertical="center" wrapText="1"/>
    </xf>
    <xf numFmtId="0" fontId="8" fillId="0" borderId="13" xfId="0" applyNumberFormat="1" applyFont="1" applyFill="1" applyBorder="1" applyAlignment="1">
      <alignment horizontal="right" vertical="center" wrapText="1"/>
    </xf>
    <xf numFmtId="0" fontId="11" fillId="0" borderId="14" xfId="0" applyNumberFormat="1" applyFont="1" applyFill="1" applyBorder="1" applyAlignment="1">
      <alignment horizontal="right" vertical="center" wrapText="1"/>
    </xf>
    <xf numFmtId="166" fontId="16" fillId="0" borderId="14" xfId="1" applyNumberFormat="1" applyFont="1" applyFill="1" applyBorder="1" applyAlignment="1">
      <alignment horizontal="right" vertical="center"/>
    </xf>
    <xf numFmtId="166" fontId="16" fillId="0" borderId="14" xfId="1" applyNumberFormat="1" applyFont="1" applyFill="1" applyBorder="1" applyAlignment="1">
      <alignment horizontal="right" vertical="center" wrapText="1"/>
    </xf>
    <xf numFmtId="0" fontId="8" fillId="0" borderId="15" xfId="0" applyNumberFormat="1" applyFont="1" applyFill="1" applyBorder="1" applyAlignment="1">
      <alignment horizontal="right" vertical="center" wrapText="1"/>
    </xf>
    <xf numFmtId="0" fontId="8" fillId="0" borderId="5" xfId="0" applyNumberFormat="1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6" fillId="0" borderId="12" xfId="0" applyFont="1" applyFill="1" applyBorder="1"/>
    <xf numFmtId="0" fontId="11" fillId="0" borderId="14" xfId="0" applyFont="1" applyFill="1" applyBorder="1" applyAlignment="1">
      <alignment horizontal="left" vertical="center" wrapText="1"/>
    </xf>
    <xf numFmtId="0" fontId="10" fillId="15" borderId="2" xfId="0" applyFont="1" applyFill="1" applyBorder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11" fillId="0" borderId="16" xfId="0" applyFont="1" applyFill="1" applyBorder="1" applyAlignment="1">
      <alignment horizontal="left" vertical="center" wrapText="1"/>
    </xf>
    <xf numFmtId="166" fontId="16" fillId="0" borderId="16" xfId="1" applyNumberFormat="1" applyFont="1" applyFill="1" applyBorder="1" applyAlignment="1">
      <alignment horizontal="right" vertical="center"/>
    </xf>
    <xf numFmtId="166" fontId="16" fillId="0" borderId="16" xfId="1" applyNumberFormat="1" applyFont="1" applyFill="1" applyBorder="1" applyAlignment="1">
      <alignment horizontal="right" vertical="center" wrapText="1"/>
    </xf>
    <xf numFmtId="0" fontId="8" fillId="0" borderId="17" xfId="0" applyNumberFormat="1" applyFont="1" applyFill="1" applyBorder="1" applyAlignment="1">
      <alignment horizontal="right" vertical="center" wrapText="1"/>
    </xf>
    <xf numFmtId="166" fontId="8" fillId="0" borderId="2" xfId="1" applyNumberFormat="1" applyFont="1" applyFill="1" applyBorder="1" applyAlignment="1">
      <alignment horizontal="right" vertical="center" wrapText="1"/>
    </xf>
    <xf numFmtId="0" fontId="0" fillId="0" borderId="0" xfId="0" quotePrefix="1" applyFont="1" applyAlignment="1">
      <alignment vertical="center"/>
    </xf>
    <xf numFmtId="166" fontId="8" fillId="0" borderId="11" xfId="0" applyNumberFormat="1" applyFont="1" applyFill="1" applyBorder="1" applyAlignment="1">
      <alignment horizontal="right" vertical="center" wrapText="1"/>
    </xf>
    <xf numFmtId="0" fontId="16" fillId="0" borderId="18" xfId="0" applyFont="1" applyFill="1" applyBorder="1"/>
    <xf numFmtId="166" fontId="16" fillId="0" borderId="18" xfId="1" applyNumberFormat="1" applyFont="1" applyFill="1" applyBorder="1" applyAlignment="1">
      <alignment horizontal="right" vertical="center" wrapText="1"/>
    </xf>
  </cellXfs>
  <cellStyles count="108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20% - Ênfase1 2" xfId="8" xr:uid="{00000000-0005-0000-0000-000006000000}"/>
    <cellStyle name="20% - Ênfase1 2 2" xfId="9" xr:uid="{00000000-0005-0000-0000-000007000000}"/>
    <cellStyle name="20% - Ênfase2 2" xfId="10" xr:uid="{00000000-0005-0000-0000-000008000000}"/>
    <cellStyle name="20% - Ênfase2 2 2" xfId="11" xr:uid="{00000000-0005-0000-0000-000009000000}"/>
    <cellStyle name="20% - Ênfase3 2" xfId="12" xr:uid="{00000000-0005-0000-0000-00000A000000}"/>
    <cellStyle name="20% - Ênfase3 2 2" xfId="13" xr:uid="{00000000-0005-0000-0000-00000B000000}"/>
    <cellStyle name="20% - Ênfase4 2" xfId="14" xr:uid="{00000000-0005-0000-0000-00000C000000}"/>
    <cellStyle name="20% - Ênfase4 2 2" xfId="15" xr:uid="{00000000-0005-0000-0000-00000D000000}"/>
    <cellStyle name="20% - Ênfase5 2" xfId="16" xr:uid="{00000000-0005-0000-0000-00000E000000}"/>
    <cellStyle name="20% - Ênfase5 2 2" xfId="17" xr:uid="{00000000-0005-0000-0000-00000F000000}"/>
    <cellStyle name="20% - Ênfase6 2" xfId="18" xr:uid="{00000000-0005-0000-0000-000010000000}"/>
    <cellStyle name="20% - Ênfase6 2 2" xfId="19" xr:uid="{00000000-0005-0000-0000-000011000000}"/>
    <cellStyle name="40% - Accent1 2" xfId="20" xr:uid="{00000000-0005-0000-0000-000012000000}"/>
    <cellStyle name="40% - Accent2 2" xfId="21" xr:uid="{00000000-0005-0000-0000-000013000000}"/>
    <cellStyle name="40% - Accent3 2" xfId="22" xr:uid="{00000000-0005-0000-0000-000014000000}"/>
    <cellStyle name="40% - Accent4 2" xfId="23" xr:uid="{00000000-0005-0000-0000-000015000000}"/>
    <cellStyle name="40% - Accent5 2" xfId="24" xr:uid="{00000000-0005-0000-0000-000016000000}"/>
    <cellStyle name="40% - Accent6 2" xfId="25" xr:uid="{00000000-0005-0000-0000-000017000000}"/>
    <cellStyle name="40% - Ênfase1 2" xfId="26" xr:uid="{00000000-0005-0000-0000-000018000000}"/>
    <cellStyle name="40% - Ênfase1 2 2" xfId="27" xr:uid="{00000000-0005-0000-0000-000019000000}"/>
    <cellStyle name="40% - Ênfase2 2" xfId="28" xr:uid="{00000000-0005-0000-0000-00001A000000}"/>
    <cellStyle name="40% - Ênfase2 2 2" xfId="29" xr:uid="{00000000-0005-0000-0000-00001B000000}"/>
    <cellStyle name="40% - Ênfase3 2" xfId="30" xr:uid="{00000000-0005-0000-0000-00001C000000}"/>
    <cellStyle name="40% - Ênfase3 2 2" xfId="31" xr:uid="{00000000-0005-0000-0000-00001D000000}"/>
    <cellStyle name="40% - Ênfase4 2" xfId="32" xr:uid="{00000000-0005-0000-0000-00001E000000}"/>
    <cellStyle name="40% - Ênfase4 2 2" xfId="33" xr:uid="{00000000-0005-0000-0000-00001F000000}"/>
    <cellStyle name="40% - Ênfase5 2" xfId="34" xr:uid="{00000000-0005-0000-0000-000020000000}"/>
    <cellStyle name="40% - Ênfase5 2 2" xfId="35" xr:uid="{00000000-0005-0000-0000-000021000000}"/>
    <cellStyle name="40% - Ênfase6 2" xfId="36" xr:uid="{00000000-0005-0000-0000-000022000000}"/>
    <cellStyle name="40% - Ênfase6 2 2" xfId="37" xr:uid="{00000000-0005-0000-0000-000023000000}"/>
    <cellStyle name="Comma 2" xfId="38" xr:uid="{00000000-0005-0000-0000-000024000000}"/>
    <cellStyle name="Normal" xfId="0" builtinId="0"/>
    <cellStyle name="Normal 10" xfId="39" xr:uid="{00000000-0005-0000-0000-000026000000}"/>
    <cellStyle name="Normal 10 2" xfId="40" xr:uid="{00000000-0005-0000-0000-000027000000}"/>
    <cellStyle name="Normal 11" xfId="41" xr:uid="{00000000-0005-0000-0000-000028000000}"/>
    <cellStyle name="Normal 12" xfId="42" xr:uid="{00000000-0005-0000-0000-000029000000}"/>
    <cellStyle name="Normal 13" xfId="43" xr:uid="{00000000-0005-0000-0000-00002A000000}"/>
    <cellStyle name="Normal 13 2" xfId="44" xr:uid="{00000000-0005-0000-0000-00002B000000}"/>
    <cellStyle name="Normal 13 2 2" xfId="45" xr:uid="{00000000-0005-0000-0000-00002C000000}"/>
    <cellStyle name="Normal 13 3" xfId="46" xr:uid="{00000000-0005-0000-0000-00002D000000}"/>
    <cellStyle name="Normal 14" xfId="47" xr:uid="{00000000-0005-0000-0000-00002E000000}"/>
    <cellStyle name="Normal 14 2" xfId="48" xr:uid="{00000000-0005-0000-0000-00002F000000}"/>
    <cellStyle name="Normal 14 2 2" xfId="49" xr:uid="{00000000-0005-0000-0000-000030000000}"/>
    <cellStyle name="Normal 14 3" xfId="50" xr:uid="{00000000-0005-0000-0000-000031000000}"/>
    <cellStyle name="Normal 15" xfId="51" xr:uid="{00000000-0005-0000-0000-000032000000}"/>
    <cellStyle name="Normal 16" xfId="52" xr:uid="{00000000-0005-0000-0000-000033000000}"/>
    <cellStyle name="Normal 16 2" xfId="53" xr:uid="{00000000-0005-0000-0000-000034000000}"/>
    <cellStyle name="Normal 17" xfId="54" xr:uid="{00000000-0005-0000-0000-000035000000}"/>
    <cellStyle name="Normal 18" xfId="55" xr:uid="{00000000-0005-0000-0000-000036000000}"/>
    <cellStyle name="Normal 19" xfId="56" xr:uid="{00000000-0005-0000-0000-000037000000}"/>
    <cellStyle name="Normal 2" xfId="57" xr:uid="{00000000-0005-0000-0000-000038000000}"/>
    <cellStyle name="Normal 3" xfId="58" xr:uid="{00000000-0005-0000-0000-000039000000}"/>
    <cellStyle name="Normal 4" xfId="59" xr:uid="{00000000-0005-0000-0000-00003A000000}"/>
    <cellStyle name="Normal 4 2" xfId="60" xr:uid="{00000000-0005-0000-0000-00003B000000}"/>
    <cellStyle name="Normal 4 2 2" xfId="61" xr:uid="{00000000-0005-0000-0000-00003C000000}"/>
    <cellStyle name="Normal 4 2 2 2" xfId="62" xr:uid="{00000000-0005-0000-0000-00003D000000}"/>
    <cellStyle name="Normal 4 2 3" xfId="63" xr:uid="{00000000-0005-0000-0000-00003E000000}"/>
    <cellStyle name="Normal 4 3" xfId="64" xr:uid="{00000000-0005-0000-0000-00003F000000}"/>
    <cellStyle name="Normal 4 3 2" xfId="65" xr:uid="{00000000-0005-0000-0000-000040000000}"/>
    <cellStyle name="Normal 4 4" xfId="66" xr:uid="{00000000-0005-0000-0000-000041000000}"/>
    <cellStyle name="Normal 5" xfId="67" xr:uid="{00000000-0005-0000-0000-000042000000}"/>
    <cellStyle name="Normal 6" xfId="68" xr:uid="{00000000-0005-0000-0000-000043000000}"/>
    <cellStyle name="Normal 6 2" xfId="69" xr:uid="{00000000-0005-0000-0000-000044000000}"/>
    <cellStyle name="Normal 6 2 2" xfId="70" xr:uid="{00000000-0005-0000-0000-000045000000}"/>
    <cellStyle name="Normal 6 3" xfId="71" xr:uid="{00000000-0005-0000-0000-000046000000}"/>
    <cellStyle name="Normal 7" xfId="72" xr:uid="{00000000-0005-0000-0000-000047000000}"/>
    <cellStyle name="Normal 8" xfId="73" xr:uid="{00000000-0005-0000-0000-000048000000}"/>
    <cellStyle name="Normal 9" xfId="74" xr:uid="{00000000-0005-0000-0000-000049000000}"/>
    <cellStyle name="Normal 9 2" xfId="75" xr:uid="{00000000-0005-0000-0000-00004A000000}"/>
    <cellStyle name="Normal_Plan1" xfId="107" xr:uid="{00000000-0005-0000-0000-00004B000000}"/>
    <cellStyle name="Nota 2" xfId="76" xr:uid="{00000000-0005-0000-0000-00004C000000}"/>
    <cellStyle name="Nota 2 2" xfId="77" xr:uid="{00000000-0005-0000-0000-00004D000000}"/>
    <cellStyle name="Nota 2 2 2" xfId="78" xr:uid="{00000000-0005-0000-0000-00004E000000}"/>
    <cellStyle name="Nota 2 3" xfId="79" xr:uid="{00000000-0005-0000-0000-00004F000000}"/>
    <cellStyle name="Percent 2" xfId="80" xr:uid="{00000000-0005-0000-0000-000050000000}"/>
    <cellStyle name="Porcentagem" xfId="106" builtinId="5"/>
    <cellStyle name="Porcentagem 2" xfId="81" xr:uid="{00000000-0005-0000-0000-000052000000}"/>
    <cellStyle name="Porcentagem 3" xfId="82" xr:uid="{00000000-0005-0000-0000-000053000000}"/>
    <cellStyle name="Porcentagem 3 2" xfId="83" xr:uid="{00000000-0005-0000-0000-000054000000}"/>
    <cellStyle name="Porcentagem 3 2 2" xfId="84" xr:uid="{00000000-0005-0000-0000-000055000000}"/>
    <cellStyle name="Porcentagem 3 3" xfId="85" xr:uid="{00000000-0005-0000-0000-000056000000}"/>
    <cellStyle name="Porcentagem 4" xfId="86" xr:uid="{00000000-0005-0000-0000-000057000000}"/>
    <cellStyle name="Porcentagem 5" xfId="87" xr:uid="{00000000-0005-0000-0000-000058000000}"/>
    <cellStyle name="Porcentagem 6" xfId="88" xr:uid="{00000000-0005-0000-0000-000059000000}"/>
    <cellStyle name="Porcentagem 7" xfId="89" xr:uid="{00000000-0005-0000-0000-00005A000000}"/>
    <cellStyle name="Porcentagem 8" xfId="90" xr:uid="{00000000-0005-0000-0000-00005B000000}"/>
    <cellStyle name="Separador de milhares 2" xfId="91" xr:uid="{00000000-0005-0000-0000-00005C000000}"/>
    <cellStyle name="Separador de milhares 2 2" xfId="92" xr:uid="{00000000-0005-0000-0000-00005D000000}"/>
    <cellStyle name="Separador de milhares 2 2 2" xfId="93" xr:uid="{00000000-0005-0000-0000-00005E000000}"/>
    <cellStyle name="Separador de milhares 2 3" xfId="94" xr:uid="{00000000-0005-0000-0000-00005F000000}"/>
    <cellStyle name="Title 2" xfId="95" xr:uid="{00000000-0005-0000-0000-000060000000}"/>
    <cellStyle name="Vírgula" xfId="1" builtinId="3"/>
    <cellStyle name="Vírgula 2" xfId="96" xr:uid="{00000000-0005-0000-0000-000062000000}"/>
    <cellStyle name="Vírgula 2 2" xfId="97" xr:uid="{00000000-0005-0000-0000-000063000000}"/>
    <cellStyle name="Vírgula 3" xfId="98" xr:uid="{00000000-0005-0000-0000-000064000000}"/>
    <cellStyle name="Vírgula 3 2" xfId="99" xr:uid="{00000000-0005-0000-0000-000065000000}"/>
    <cellStyle name="Vírgula 4" xfId="100" xr:uid="{00000000-0005-0000-0000-000066000000}"/>
    <cellStyle name="Vírgula 4 2" xfId="101" xr:uid="{00000000-0005-0000-0000-000067000000}"/>
    <cellStyle name="Vírgula 5" xfId="102" xr:uid="{00000000-0005-0000-0000-000068000000}"/>
    <cellStyle name="Vírgula 5 2" xfId="103" xr:uid="{00000000-0005-0000-0000-000069000000}"/>
    <cellStyle name="Vírgula 6" xfId="104" xr:uid="{00000000-0005-0000-0000-00006A000000}"/>
    <cellStyle name="Vírgula 6 2" xfId="105" xr:uid="{00000000-0005-0000-0000-00006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/>
            </a:pPr>
            <a:r>
              <a:rPr lang="pt-BR" sz="1500"/>
              <a:t>Processos Administrativos Disciplinares instaurados</a:t>
            </a:r>
          </a:p>
        </c:rich>
      </c:tx>
      <c:layout>
        <c:manualLayout>
          <c:xMode val="edge"/>
          <c:yMode val="edge"/>
          <c:x val="0.127273552523333"/>
          <c:y val="3.678858024691360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2.3624294346259699E-2"/>
          <c:y val="0.11054116014855001"/>
          <c:w val="0.94895880022316204"/>
          <c:h val="0.78963641975308596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PAD!$B$15</c:f>
              <c:strCache>
                <c:ptCount val="1"/>
                <c:pt idx="0">
                  <c:v>Qtde de processos</c:v>
                </c:pt>
              </c:strCache>
            </c:strRef>
          </c:tx>
          <c:spPr>
            <a:gradFill flip="none" rotWithShape="1">
              <a:gsLst>
                <a:gs pos="0">
                  <a:srgbClr val="009E47">
                    <a:shade val="30000"/>
                    <a:satMod val="115000"/>
                  </a:srgbClr>
                </a:gs>
                <a:gs pos="50000">
                  <a:srgbClr val="009E47">
                    <a:shade val="67500"/>
                    <a:satMod val="115000"/>
                  </a:srgbClr>
                </a:gs>
                <a:gs pos="100000">
                  <a:srgbClr val="009E47">
                    <a:shade val="100000"/>
                    <a:satMod val="115000"/>
                  </a:srgbClr>
                </a:gs>
              </a:gsLst>
              <a:lin ang="0" scaled="1"/>
              <a:tileRect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PAD!$A$16:$A$26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PAD!$B$16:$B$26</c:f>
              <c:numCache>
                <c:formatCode>General</c:formatCode>
                <c:ptCount val="11"/>
                <c:pt idx="0">
                  <c:v>26</c:v>
                </c:pt>
                <c:pt idx="1">
                  <c:v>13</c:v>
                </c:pt>
                <c:pt idx="2">
                  <c:v>15</c:v>
                </c:pt>
                <c:pt idx="3">
                  <c:v>11</c:v>
                </c:pt>
                <c:pt idx="4">
                  <c:v>72</c:v>
                </c:pt>
                <c:pt idx="5">
                  <c:v>65</c:v>
                </c:pt>
                <c:pt idx="6">
                  <c:v>25</c:v>
                </c:pt>
                <c:pt idx="7">
                  <c:v>35</c:v>
                </c:pt>
                <c:pt idx="8">
                  <c:v>49</c:v>
                </c:pt>
                <c:pt idx="9">
                  <c:v>28</c:v>
                </c:pt>
                <c:pt idx="1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E6-4270-BB6C-F8DB398B36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238850488"/>
        <c:axId val="78026920"/>
      </c:barChart>
      <c:catAx>
        <c:axId val="238850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50" b="1"/>
            </a:pPr>
            <a:endParaRPr lang="pt-BR"/>
          </a:p>
        </c:txPr>
        <c:crossAx val="78026920"/>
        <c:crosses val="autoZero"/>
        <c:auto val="1"/>
        <c:lblAlgn val="ctr"/>
        <c:lblOffset val="100"/>
        <c:noMultiLvlLbl val="0"/>
      </c:catAx>
      <c:valAx>
        <c:axId val="7802692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38850488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bg1">
          <a:lumMod val="95000"/>
        </a:schemeClr>
      </a:solidFill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1</xdr:rowOff>
    </xdr:from>
    <xdr:to>
      <xdr:col>10</xdr:col>
      <xdr:colOff>57150</xdr:colOff>
      <xdr:row>5</xdr:row>
      <xdr:rowOff>109912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8194" t="19778" r="83334" b="18222"/>
        <a:stretch>
          <a:fillRect/>
        </a:stretch>
      </xdr:blipFill>
      <xdr:spPr bwMode="auto">
        <a:xfrm rot="5400000">
          <a:off x="4640869" y="-4640868"/>
          <a:ext cx="1062411" cy="1034415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oneCellAnchor>
    <xdr:from>
      <xdr:col>0</xdr:col>
      <xdr:colOff>1</xdr:colOff>
      <xdr:row>0</xdr:row>
      <xdr:rowOff>0</xdr:rowOff>
    </xdr:from>
    <xdr:ext cx="10325100" cy="1008000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" y="0"/>
          <a:ext cx="10325100" cy="1008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lang="pt-BR" sz="2000" b="1">
              <a:solidFill>
                <a:srgbClr val="00B050"/>
              </a:solidFill>
            </a:rPr>
            <a:t>RELATÓRIO DE ATIVIDADES</a:t>
          </a:r>
        </a:p>
        <a:p>
          <a:pPr algn="ctr"/>
          <a:r>
            <a:rPr lang="pt-BR" sz="1800" b="1">
              <a:solidFill>
                <a:srgbClr val="00B050"/>
              </a:solidFill>
              <a:latin typeface="+mn-lt"/>
              <a:ea typeface="+mn-ea"/>
              <a:cs typeface="+mn-cs"/>
            </a:rPr>
            <a:t>Processos Administrativos Disciplinares (PAD) e outras ações de </a:t>
          </a:r>
          <a:r>
            <a:rPr lang="pt-BR" sz="1800" b="1" i="1">
              <a:solidFill>
                <a:srgbClr val="00B050"/>
              </a:solidFill>
              <a:latin typeface="+mn-lt"/>
              <a:ea typeface="+mn-ea"/>
              <a:cs typeface="+mn-cs"/>
            </a:rPr>
            <a:t>enforcement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500" b="1">
              <a:solidFill>
                <a:srgbClr val="00B050"/>
              </a:solidFill>
              <a:latin typeface="+mn-lt"/>
              <a:ea typeface="+mn-ea"/>
              <a:cs typeface="+mn-cs"/>
            </a:rPr>
            <a:t>Data base: 30.06.2018</a:t>
          </a:r>
        </a:p>
      </xdr:txBody>
    </xdr:sp>
    <xdr:clientData/>
  </xdr:oneCellAnchor>
  <xdr:oneCellAnchor>
    <xdr:from>
      <xdr:col>0</xdr:col>
      <xdr:colOff>38100</xdr:colOff>
      <xdr:row>6</xdr:row>
      <xdr:rowOff>9525</xdr:rowOff>
    </xdr:from>
    <xdr:ext cx="10296525" cy="942976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8100" y="1152525"/>
          <a:ext cx="10296525" cy="942976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108000" tIns="72000" rIns="108000" bIns="72000" rtlCol="0" anchor="t">
          <a:noAutofit/>
        </a:bodyPr>
        <a:lstStyle/>
        <a:p>
          <a:pPr algn="l"/>
          <a:r>
            <a:rPr lang="pt-B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As ações de </a:t>
          </a:r>
          <a:r>
            <a:rPr lang="pt-BR" sz="110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enforcement</a:t>
          </a:r>
          <a:r>
            <a:rPr lang="pt-BR" sz="110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da BSM</a:t>
          </a:r>
          <a:r>
            <a:rPr lang="pt-B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visam aprimorar os padrões de conduta dos participantes e seus empregados e estimular a adoção de controles internos adequados pelas instituições do mercado, bem como penalizar os infratores e coibir a repetição das infrações.</a:t>
          </a:r>
        </a:p>
        <a:p>
          <a:pPr algn="l"/>
          <a:endParaRPr lang="pt-BR" sz="6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pt-B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As ações de </a:t>
          </a:r>
          <a:r>
            <a:rPr lang="pt-BR" sz="110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enforcement</a:t>
          </a:r>
          <a:r>
            <a:rPr lang="pt-B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vão desde recomendações para que a instituição efetue melhorias em seus processos e controles até a instauração de Processo Administrativo Disciplinar (PAD), que pode resultar na aplicação de penalidades pela BSM.</a:t>
          </a:r>
          <a:endParaRPr lang="pt-BR" sz="1100"/>
        </a:p>
      </xdr:txBody>
    </xdr:sp>
    <xdr:clientData/>
  </xdr:oneCellAnchor>
  <xdr:twoCellAnchor>
    <xdr:from>
      <xdr:col>0</xdr:col>
      <xdr:colOff>0</xdr:colOff>
      <xdr:row>11</xdr:row>
      <xdr:rowOff>128586</xdr:rowOff>
    </xdr:from>
    <xdr:to>
      <xdr:col>4</xdr:col>
      <xdr:colOff>275550</xdr:colOff>
      <xdr:row>30</xdr:row>
      <xdr:rowOff>130086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5</xdr:col>
      <xdr:colOff>9525</xdr:colOff>
      <xdr:row>14</xdr:row>
      <xdr:rowOff>104775</xdr:rowOff>
    </xdr:from>
    <xdr:ext cx="184731" cy="264560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514975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1</xdr:rowOff>
    </xdr:from>
    <xdr:to>
      <xdr:col>12</xdr:col>
      <xdr:colOff>1504953</xdr:colOff>
      <xdr:row>5</xdr:row>
      <xdr:rowOff>109912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8194" t="19778" r="83334" b="18222"/>
        <a:stretch>
          <a:fillRect/>
        </a:stretch>
      </xdr:blipFill>
      <xdr:spPr bwMode="auto">
        <a:xfrm rot="5400000">
          <a:off x="5079021" y="-5079020"/>
          <a:ext cx="1062411" cy="11220453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oneCellAnchor>
    <xdr:from>
      <xdr:col>0</xdr:col>
      <xdr:colOff>0</xdr:colOff>
      <xdr:row>0</xdr:row>
      <xdr:rowOff>0</xdr:rowOff>
    </xdr:from>
    <xdr:ext cx="11191875" cy="1008000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0" y="0"/>
          <a:ext cx="11191875" cy="1008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lang="pt-BR" sz="2000" b="1">
              <a:solidFill>
                <a:srgbClr val="00B050"/>
              </a:solidFill>
            </a:rPr>
            <a:t>RELATÓRIO DE ATIVIDADES</a:t>
          </a:r>
        </a:p>
        <a:p>
          <a:pPr algn="ctr"/>
          <a:r>
            <a:rPr lang="pt-BR" sz="1800" b="1">
              <a:solidFill>
                <a:srgbClr val="00B050"/>
              </a:solidFill>
              <a:latin typeface="+mn-lt"/>
              <a:ea typeface="+mn-ea"/>
              <a:cs typeface="+mn-cs"/>
            </a:rPr>
            <a:t>Processos Administrativos Disciplinares (PAD) e outras ações de </a:t>
          </a:r>
          <a:r>
            <a:rPr lang="pt-BR" sz="1800" b="1" i="1">
              <a:solidFill>
                <a:srgbClr val="00B050"/>
              </a:solidFill>
              <a:latin typeface="+mn-lt"/>
              <a:ea typeface="+mn-ea"/>
              <a:cs typeface="+mn-cs"/>
            </a:rPr>
            <a:t>enforcement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500" b="1">
              <a:solidFill>
                <a:srgbClr val="00B050"/>
              </a:solidFill>
              <a:latin typeface="+mn-lt"/>
              <a:ea typeface="+mn-ea"/>
              <a:cs typeface="+mn-cs"/>
            </a:rPr>
            <a:t>Data base: 30.06.2018</a:t>
          </a:r>
        </a:p>
      </xdr:txBody>
    </xdr:sp>
    <xdr:clientData/>
  </xdr:oneCellAnchor>
  <xdr:oneCellAnchor>
    <xdr:from>
      <xdr:col>0</xdr:col>
      <xdr:colOff>38100</xdr:colOff>
      <xdr:row>6</xdr:row>
      <xdr:rowOff>9525</xdr:rowOff>
    </xdr:from>
    <xdr:ext cx="11115675" cy="942976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38100" y="1152525"/>
          <a:ext cx="11115675" cy="942976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108000" tIns="72000" rIns="108000" bIns="72000" rtlCol="0" anchor="t">
          <a:noAutofit/>
        </a:bodyPr>
        <a:lstStyle/>
        <a:p>
          <a:pPr algn="l"/>
          <a:r>
            <a:rPr lang="pt-B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As ações de </a:t>
          </a:r>
          <a:r>
            <a:rPr lang="pt-BR" sz="110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enforcement</a:t>
          </a:r>
          <a:r>
            <a:rPr lang="pt-BR" sz="110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da BSM</a:t>
          </a:r>
          <a:r>
            <a:rPr lang="pt-B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visam aprimorar os padrões de conduta dos participantes e seus empregados e estimular a adoção de controles internos adequados pelas instituições do mercado, bem como penalizar os infratores e coibir a repetição das infrações.</a:t>
          </a:r>
        </a:p>
        <a:p>
          <a:pPr algn="l"/>
          <a:endParaRPr lang="pt-BR" sz="6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pt-B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As ações de </a:t>
          </a:r>
          <a:r>
            <a:rPr lang="pt-BR" sz="110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enforcement</a:t>
          </a:r>
          <a:r>
            <a:rPr lang="pt-B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vão desde recomendações para que a instituição efetue melhorias em seus processos e controles até a instauração de Processo Administrativo Disciplinar (PAD), que pode resultar na aplicação de penalidades pela BSM.</a:t>
          </a:r>
          <a:endParaRPr lang="pt-BR" sz="1100"/>
        </a:p>
      </xdr:txBody>
    </xdr:sp>
    <xdr:clientData/>
  </xdr:oneCellAnchor>
  <xdr:oneCellAnchor>
    <xdr:from>
      <xdr:col>5</xdr:col>
      <xdr:colOff>9525</xdr:colOff>
      <xdr:row>14</xdr:row>
      <xdr:rowOff>0</xdr:rowOff>
    </xdr:from>
    <xdr:ext cx="184731" cy="264560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604837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6"/>
  <sheetViews>
    <sheetView showGridLines="0" workbookViewId="0">
      <selection activeCell="L54" sqref="L54"/>
    </sheetView>
  </sheetViews>
  <sheetFormatPr defaultColWidth="9.140625" defaultRowHeight="12.75" x14ac:dyDescent="0.2"/>
  <cols>
    <col min="1" max="1" width="48.85546875" style="1" bestFit="1" customWidth="1"/>
    <col min="2" max="2" width="11.7109375" style="1" customWidth="1"/>
    <col min="3" max="13" width="11.7109375" style="3" customWidth="1"/>
    <col min="14" max="14" width="13.7109375" style="3" customWidth="1"/>
    <col min="15" max="16384" width="9.140625" style="3"/>
  </cols>
  <sheetData>
    <row r="1" spans="1:14" ht="15" x14ac:dyDescent="0.2">
      <c r="B1" s="2"/>
    </row>
    <row r="2" spans="1:14" ht="15" x14ac:dyDescent="0.2">
      <c r="B2" s="2"/>
    </row>
    <row r="3" spans="1:14" ht="15" x14ac:dyDescent="0.2">
      <c r="B3" s="2"/>
    </row>
    <row r="4" spans="1:14" ht="15" x14ac:dyDescent="0.2">
      <c r="B4" s="2"/>
    </row>
    <row r="5" spans="1:14" ht="15" customHeight="1" x14ac:dyDescent="0.2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15" customHeight="1" x14ac:dyDescent="0.2">
      <c r="B6" s="6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5" customHeight="1" x14ac:dyDescent="0.2">
      <c r="B7" s="6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15" customHeight="1" x14ac:dyDescent="0.2">
      <c r="B8" s="6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15" customHeight="1" x14ac:dyDescent="0.2">
      <c r="B9" s="6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ht="15" customHeight="1" x14ac:dyDescent="0.2">
      <c r="B10" s="6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ht="15" customHeight="1" x14ac:dyDescent="0.2">
      <c r="B11" s="6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15" customHeight="1" x14ac:dyDescent="0.2">
      <c r="B12" s="6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ht="15" customHeight="1" x14ac:dyDescent="0.2">
      <c r="B13" s="7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ht="15" customHeight="1" x14ac:dyDescent="0.2">
      <c r="A14" s="9" t="s">
        <v>0</v>
      </c>
      <c r="B14" s="7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ht="30" customHeight="1" x14ac:dyDescent="0.2">
      <c r="A15" s="10" t="s">
        <v>1</v>
      </c>
      <c r="B15" s="10" t="s">
        <v>2</v>
      </c>
      <c r="C15" s="11"/>
      <c r="D15" s="11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t="15" customHeight="1" x14ac:dyDescent="0.2">
      <c r="A16" s="12">
        <v>2008</v>
      </c>
      <c r="B16" s="12">
        <v>26</v>
      </c>
      <c r="C16" s="13"/>
      <c r="D16" s="13"/>
      <c r="E16" s="1"/>
      <c r="F16" s="8"/>
      <c r="G16" s="8"/>
      <c r="H16" s="8"/>
      <c r="I16" s="8"/>
      <c r="J16" s="8"/>
      <c r="K16" s="8"/>
      <c r="L16" s="8"/>
      <c r="M16" s="8"/>
      <c r="N16" s="8"/>
    </row>
    <row r="17" spans="1:14" ht="15" customHeight="1" x14ac:dyDescent="0.2">
      <c r="A17" s="14">
        <v>2009</v>
      </c>
      <c r="B17" s="14">
        <v>13</v>
      </c>
      <c r="C17" s="13"/>
      <c r="D17" s="13"/>
      <c r="E17" s="13"/>
      <c r="F17" s="8"/>
      <c r="G17" s="8"/>
      <c r="H17" s="8"/>
      <c r="I17" s="8"/>
      <c r="J17" s="8"/>
      <c r="K17" s="8"/>
      <c r="L17" s="8"/>
      <c r="M17" s="8"/>
      <c r="N17" s="8"/>
    </row>
    <row r="18" spans="1:14" ht="15" customHeight="1" x14ac:dyDescent="0.2">
      <c r="A18" s="14">
        <v>2010</v>
      </c>
      <c r="B18" s="14">
        <v>15</v>
      </c>
      <c r="C18" s="13"/>
      <c r="D18" s="13"/>
      <c r="E18" s="1"/>
      <c r="F18" s="8"/>
      <c r="G18" s="8"/>
      <c r="H18" s="8"/>
      <c r="I18" s="8"/>
      <c r="J18" s="8"/>
      <c r="K18" s="8"/>
      <c r="L18" s="8"/>
      <c r="M18" s="8"/>
      <c r="N18" s="8"/>
    </row>
    <row r="19" spans="1:14" ht="15" customHeight="1" x14ac:dyDescent="0.2">
      <c r="A19" s="14">
        <v>2011</v>
      </c>
      <c r="B19" s="14">
        <v>11</v>
      </c>
      <c r="C19" s="13"/>
      <c r="D19" s="13"/>
      <c r="E19" s="1"/>
      <c r="F19" s="8"/>
      <c r="G19" s="8"/>
      <c r="H19" s="8"/>
      <c r="I19" s="8"/>
      <c r="J19" s="8"/>
      <c r="K19" s="8"/>
      <c r="L19" s="8"/>
      <c r="M19" s="8"/>
      <c r="N19" s="8"/>
    </row>
    <row r="20" spans="1:14" ht="15" customHeight="1" x14ac:dyDescent="0.2">
      <c r="A20" s="14">
        <v>2012</v>
      </c>
      <c r="B20" s="14">
        <v>72</v>
      </c>
      <c r="C20" s="13"/>
      <c r="D20" s="13"/>
      <c r="E20" s="1"/>
      <c r="F20" s="8"/>
      <c r="G20" s="8"/>
      <c r="H20" s="8"/>
      <c r="I20" s="8"/>
      <c r="J20" s="8"/>
      <c r="K20" s="8"/>
      <c r="L20" s="8"/>
      <c r="M20" s="8"/>
      <c r="N20" s="8"/>
    </row>
    <row r="21" spans="1:14" ht="15" customHeight="1" x14ac:dyDescent="0.2">
      <c r="A21" s="14">
        <v>2013</v>
      </c>
      <c r="B21" s="14">
        <v>65</v>
      </c>
      <c r="C21" s="13"/>
      <c r="D21" s="13"/>
      <c r="E21" s="1"/>
      <c r="F21" s="8"/>
      <c r="G21" s="8"/>
      <c r="H21" s="8"/>
      <c r="I21" s="8"/>
      <c r="J21" s="8"/>
      <c r="K21" s="8"/>
      <c r="L21" s="8"/>
      <c r="M21" s="8"/>
      <c r="N21" s="8"/>
    </row>
    <row r="22" spans="1:14" ht="15" customHeight="1" x14ac:dyDescent="0.2">
      <c r="A22" s="14">
        <v>2014</v>
      </c>
      <c r="B22" s="14">
        <v>25</v>
      </c>
      <c r="C22" s="13"/>
      <c r="D22" s="13"/>
      <c r="E22" s="1"/>
      <c r="F22" s="8"/>
      <c r="G22" s="8"/>
      <c r="H22" s="8"/>
      <c r="I22" s="8"/>
      <c r="J22" s="8"/>
      <c r="K22" s="8"/>
      <c r="L22" s="8"/>
      <c r="M22" s="8"/>
      <c r="N22" s="8"/>
    </row>
    <row r="23" spans="1:14" ht="15" customHeight="1" x14ac:dyDescent="0.2">
      <c r="A23" s="14">
        <v>2015</v>
      </c>
      <c r="B23" s="13">
        <v>35</v>
      </c>
      <c r="C23" s="13"/>
      <c r="D23" s="13"/>
      <c r="E23" s="1"/>
      <c r="F23" s="8"/>
      <c r="G23" s="8"/>
      <c r="H23" s="8"/>
      <c r="I23" s="8"/>
      <c r="J23" s="8"/>
      <c r="K23" s="8"/>
      <c r="L23" s="8"/>
      <c r="M23" s="8"/>
      <c r="N23" s="8"/>
    </row>
    <row r="24" spans="1:14" ht="15" customHeight="1" x14ac:dyDescent="0.2">
      <c r="A24" s="14">
        <v>2016</v>
      </c>
      <c r="B24" s="13">
        <v>49</v>
      </c>
      <c r="C24" s="13"/>
      <c r="D24" s="13"/>
      <c r="E24" s="1"/>
      <c r="F24" s="8"/>
      <c r="G24" s="8"/>
      <c r="H24" s="8"/>
      <c r="I24" s="8"/>
      <c r="J24" s="8"/>
      <c r="K24" s="8"/>
      <c r="L24" s="8"/>
      <c r="M24" s="8"/>
      <c r="N24" s="8"/>
    </row>
    <row r="25" spans="1:14" ht="15" customHeight="1" x14ac:dyDescent="0.2">
      <c r="A25" s="14">
        <v>2017</v>
      </c>
      <c r="B25" s="13">
        <v>28</v>
      </c>
      <c r="C25" s="13"/>
      <c r="D25" s="13"/>
      <c r="E25" s="1"/>
      <c r="F25" s="8"/>
      <c r="G25" s="8"/>
      <c r="H25" s="8"/>
      <c r="I25" s="8"/>
      <c r="J25" s="8"/>
      <c r="K25" s="8"/>
      <c r="L25" s="8"/>
      <c r="M25" s="8"/>
      <c r="N25" s="8"/>
    </row>
    <row r="26" spans="1:14" ht="15" customHeight="1" x14ac:dyDescent="0.2">
      <c r="A26" s="15">
        <v>2018</v>
      </c>
      <c r="B26" s="27">
        <v>4</v>
      </c>
      <c r="C26" s="13"/>
      <c r="D26" s="13"/>
      <c r="E26" s="1"/>
      <c r="F26" s="8"/>
      <c r="G26" s="8"/>
      <c r="H26" s="8"/>
      <c r="I26" s="8"/>
      <c r="J26" s="8"/>
      <c r="K26" s="8"/>
      <c r="L26" s="8"/>
      <c r="M26" s="8"/>
      <c r="N26" s="8"/>
    </row>
    <row r="27" spans="1:14" ht="15" customHeight="1" x14ac:dyDescent="0.2"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ht="15" customHeight="1" x14ac:dyDescent="0.2">
      <c r="B28" s="7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ht="15" customHeight="1" x14ac:dyDescent="0.2">
      <c r="B29" s="7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15" customHeight="1" x14ac:dyDescent="0.2">
      <c r="B30" s="7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ht="15" customHeight="1" x14ac:dyDescent="0.2">
      <c r="B31" s="7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 ht="15" customHeight="1" x14ac:dyDescent="0.2">
      <c r="B32" s="7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ht="18" customHeight="1" x14ac:dyDescent="0.2">
      <c r="A33" s="16"/>
      <c r="B33" s="7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ht="18" customHeight="1" x14ac:dyDescent="0.2">
      <c r="B34" s="7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s="18" customFormat="1" ht="18" customHeight="1" x14ac:dyDescent="0.2">
      <c r="A35" s="9" t="s">
        <v>3</v>
      </c>
      <c r="B35" s="17"/>
      <c r="C35" s="17"/>
    </row>
    <row r="36" spans="1:14" s="18" customFormat="1" ht="30" customHeight="1" x14ac:dyDescent="0.2">
      <c r="A36" s="19" t="s">
        <v>4</v>
      </c>
      <c r="B36" s="56">
        <v>2008</v>
      </c>
      <c r="C36" s="56">
        <v>2009</v>
      </c>
      <c r="D36" s="56">
        <v>2010</v>
      </c>
      <c r="E36" s="56">
        <v>2011</v>
      </c>
      <c r="F36" s="56">
        <v>2012</v>
      </c>
      <c r="G36" s="56">
        <v>2013</v>
      </c>
      <c r="H36" s="56">
        <v>2014</v>
      </c>
      <c r="I36" s="56">
        <v>2015</v>
      </c>
      <c r="J36" s="56">
        <v>2016</v>
      </c>
      <c r="K36" s="56">
        <v>2017</v>
      </c>
      <c r="L36" s="56">
        <v>2018</v>
      </c>
      <c r="M36" s="56" t="s">
        <v>5</v>
      </c>
    </row>
    <row r="37" spans="1:14" s="18" customFormat="1" ht="18" customHeight="1" x14ac:dyDescent="0.2">
      <c r="A37" s="52" t="s">
        <v>6</v>
      </c>
      <c r="B37" s="59" t="s">
        <v>31</v>
      </c>
      <c r="C37" s="59" t="s">
        <v>31</v>
      </c>
      <c r="D37" s="59" t="s">
        <v>31</v>
      </c>
      <c r="E37" s="59" t="s">
        <v>31</v>
      </c>
      <c r="F37" s="59" t="s">
        <v>31</v>
      </c>
      <c r="G37" s="59" t="s">
        <v>31</v>
      </c>
      <c r="H37" s="59" t="s">
        <v>31</v>
      </c>
      <c r="I37" s="59" t="s">
        <v>31</v>
      </c>
      <c r="J37" s="42" t="s">
        <v>31</v>
      </c>
      <c r="K37" s="42">
        <v>5</v>
      </c>
      <c r="L37" s="42">
        <v>3</v>
      </c>
      <c r="M37" s="64">
        <f>SUM(B37:L37)</f>
        <v>8</v>
      </c>
    </row>
    <row r="38" spans="1:14" s="18" customFormat="1" ht="18" customHeight="1" x14ac:dyDescent="0.2">
      <c r="A38" s="58" t="s">
        <v>35</v>
      </c>
      <c r="B38" s="59" t="s">
        <v>31</v>
      </c>
      <c r="C38" s="43" t="s">
        <v>31</v>
      </c>
      <c r="D38" s="44" t="s">
        <v>31</v>
      </c>
      <c r="E38" s="44" t="s">
        <v>31</v>
      </c>
      <c r="F38" s="44" t="s">
        <v>31</v>
      </c>
      <c r="G38" s="44" t="s">
        <v>31</v>
      </c>
      <c r="H38" s="44" t="s">
        <v>31</v>
      </c>
      <c r="I38" s="59" t="s">
        <v>31</v>
      </c>
      <c r="J38" s="60" t="s">
        <v>31</v>
      </c>
      <c r="K38" s="60" t="s">
        <v>31</v>
      </c>
      <c r="L38" s="60" t="s">
        <v>31</v>
      </c>
      <c r="M38" s="61">
        <f t="shared" ref="M38:M42" si="0">SUM(B38:L38)</f>
        <v>0</v>
      </c>
    </row>
    <row r="39" spans="1:14" s="18" customFormat="1" ht="18" customHeight="1" x14ac:dyDescent="0.2">
      <c r="A39" s="53" t="s">
        <v>7</v>
      </c>
      <c r="B39" s="59" t="s">
        <v>31</v>
      </c>
      <c r="C39" s="43" t="s">
        <v>31</v>
      </c>
      <c r="D39" s="59" t="s">
        <v>31</v>
      </c>
      <c r="E39" s="59" t="s">
        <v>31</v>
      </c>
      <c r="F39" s="59" t="s">
        <v>31</v>
      </c>
      <c r="G39" s="59" t="s">
        <v>31</v>
      </c>
      <c r="H39" s="44" t="s">
        <v>31</v>
      </c>
      <c r="I39" s="59" t="s">
        <v>31</v>
      </c>
      <c r="J39" s="45">
        <v>5</v>
      </c>
      <c r="K39" s="45">
        <v>3</v>
      </c>
      <c r="L39" s="45" t="s">
        <v>31</v>
      </c>
      <c r="M39" s="46">
        <f t="shared" si="0"/>
        <v>8</v>
      </c>
    </row>
    <row r="40" spans="1:14" s="18" customFormat="1" ht="18" customHeight="1" x14ac:dyDescent="0.25">
      <c r="A40" s="54" t="s">
        <v>34</v>
      </c>
      <c r="B40" s="59" t="s">
        <v>31</v>
      </c>
      <c r="C40" s="43" t="s">
        <v>31</v>
      </c>
      <c r="D40" s="59" t="s">
        <v>31</v>
      </c>
      <c r="E40" s="59" t="s">
        <v>31</v>
      </c>
      <c r="F40" s="59" t="s">
        <v>31</v>
      </c>
      <c r="G40" s="44" t="s">
        <v>31</v>
      </c>
      <c r="H40" s="59" t="s">
        <v>31</v>
      </c>
      <c r="I40" s="44" t="s">
        <v>31</v>
      </c>
      <c r="J40" s="45">
        <v>5</v>
      </c>
      <c r="K40" s="45">
        <v>1</v>
      </c>
      <c r="L40" s="45" t="s">
        <v>31</v>
      </c>
      <c r="M40" s="46">
        <f t="shared" si="0"/>
        <v>6</v>
      </c>
    </row>
    <row r="41" spans="1:14" s="18" customFormat="1" ht="18" customHeight="1" x14ac:dyDescent="0.25">
      <c r="A41" s="65" t="s">
        <v>106</v>
      </c>
      <c r="B41" s="59" t="s">
        <v>31</v>
      </c>
      <c r="C41" s="43" t="s">
        <v>31</v>
      </c>
      <c r="D41" s="59" t="s">
        <v>31</v>
      </c>
      <c r="E41" s="59" t="s">
        <v>31</v>
      </c>
      <c r="F41" s="59" t="s">
        <v>31</v>
      </c>
      <c r="G41" s="44" t="s">
        <v>31</v>
      </c>
      <c r="H41" s="59" t="s">
        <v>31</v>
      </c>
      <c r="I41" s="44" t="s">
        <v>31</v>
      </c>
      <c r="J41" s="44" t="s">
        <v>31</v>
      </c>
      <c r="K41" s="66">
        <v>4</v>
      </c>
      <c r="L41" s="66" t="s">
        <v>31</v>
      </c>
      <c r="M41" s="46">
        <f t="shared" si="0"/>
        <v>4</v>
      </c>
    </row>
    <row r="42" spans="1:14" s="18" customFormat="1" ht="18" customHeight="1" x14ac:dyDescent="0.2">
      <c r="A42" s="55" t="s">
        <v>8</v>
      </c>
      <c r="B42" s="47">
        <v>26</v>
      </c>
      <c r="C42" s="47">
        <v>13</v>
      </c>
      <c r="D42" s="48">
        <v>15</v>
      </c>
      <c r="E42" s="48">
        <v>11</v>
      </c>
      <c r="F42" s="48">
        <v>72</v>
      </c>
      <c r="G42" s="48">
        <v>65</v>
      </c>
      <c r="H42" s="48">
        <v>25</v>
      </c>
      <c r="I42" s="48">
        <v>35</v>
      </c>
      <c r="J42" s="49">
        <v>39</v>
      </c>
      <c r="K42" s="49">
        <v>15</v>
      </c>
      <c r="L42" s="49">
        <v>1</v>
      </c>
      <c r="M42" s="50">
        <f t="shared" si="0"/>
        <v>317</v>
      </c>
    </row>
    <row r="43" spans="1:14" s="18" customFormat="1" ht="18" customHeight="1" x14ac:dyDescent="0.2">
      <c r="A43" s="20" t="s">
        <v>9</v>
      </c>
      <c r="B43" s="41">
        <f t="shared" ref="B43:I43" si="1">SUM(B37:B42)</f>
        <v>26</v>
      </c>
      <c r="C43" s="41">
        <f t="shared" si="1"/>
        <v>13</v>
      </c>
      <c r="D43" s="41">
        <f t="shared" si="1"/>
        <v>15</v>
      </c>
      <c r="E43" s="41">
        <f t="shared" si="1"/>
        <v>11</v>
      </c>
      <c r="F43" s="41">
        <f t="shared" si="1"/>
        <v>72</v>
      </c>
      <c r="G43" s="41">
        <f t="shared" si="1"/>
        <v>65</v>
      </c>
      <c r="H43" s="41">
        <f t="shared" si="1"/>
        <v>25</v>
      </c>
      <c r="I43" s="41">
        <f t="shared" si="1"/>
        <v>35</v>
      </c>
      <c r="J43" s="62">
        <f>SUM(J37:J42)</f>
        <v>49</v>
      </c>
      <c r="K43" s="62">
        <f>SUM(K37:K42)</f>
        <v>28</v>
      </c>
      <c r="L43" s="62">
        <f>SUM(L37:L42)</f>
        <v>4</v>
      </c>
      <c r="M43" s="51">
        <f>SUM(B43:L43)</f>
        <v>343</v>
      </c>
    </row>
    <row r="44" spans="1:14" s="18" customFormat="1" ht="18" customHeight="1" x14ac:dyDescent="0.2">
      <c r="A44" s="1"/>
      <c r="B44" s="1"/>
    </row>
    <row r="45" spans="1:14" s="18" customFormat="1" ht="18" customHeight="1" x14ac:dyDescent="0.2">
      <c r="A45" s="1"/>
      <c r="B45" s="1"/>
      <c r="E45" s="57"/>
    </row>
    <row r="46" spans="1:14" s="18" customFormat="1" ht="18" customHeight="1" x14ac:dyDescent="0.2">
      <c r="A46" s="21" t="s">
        <v>33</v>
      </c>
      <c r="B46" s="21"/>
      <c r="C46" s="21"/>
      <c r="D46" s="21"/>
      <c r="E46" s="21"/>
      <c r="F46" s="22"/>
      <c r="G46" s="22"/>
      <c r="H46" s="22"/>
      <c r="I46" s="22"/>
      <c r="J46" s="22"/>
      <c r="K46" s="22"/>
      <c r="L46" s="22"/>
      <c r="M46" s="22"/>
      <c r="N46" s="22"/>
    </row>
    <row r="47" spans="1:14" s="18" customFormat="1" ht="30" customHeight="1" x14ac:dyDescent="0.2">
      <c r="A47" s="28"/>
      <c r="B47" s="29">
        <v>2008</v>
      </c>
      <c r="C47" s="29">
        <v>2009</v>
      </c>
      <c r="D47" s="29">
        <v>2010</v>
      </c>
      <c r="E47" s="29">
        <v>2011</v>
      </c>
      <c r="F47" s="29">
        <v>2012</v>
      </c>
      <c r="G47" s="29">
        <v>2013</v>
      </c>
      <c r="H47" s="29">
        <v>2014</v>
      </c>
      <c r="I47" s="29">
        <v>2015</v>
      </c>
      <c r="J47" s="29">
        <v>2016</v>
      </c>
      <c r="K47" s="29">
        <v>2017</v>
      </c>
      <c r="L47" s="29">
        <v>2018</v>
      </c>
      <c r="M47" s="29" t="s">
        <v>29</v>
      </c>
      <c r="N47" s="30" t="s">
        <v>30</v>
      </c>
    </row>
    <row r="48" spans="1:14" s="18" customFormat="1" ht="18" customHeight="1" x14ac:dyDescent="0.2">
      <c r="A48" s="22" t="s">
        <v>36</v>
      </c>
      <c r="B48" s="31">
        <v>28</v>
      </c>
      <c r="C48" s="31">
        <v>13</v>
      </c>
      <c r="D48" s="31">
        <v>15</v>
      </c>
      <c r="E48" s="31">
        <v>9</v>
      </c>
      <c r="F48" s="31">
        <v>33</v>
      </c>
      <c r="G48" s="31">
        <v>47</v>
      </c>
      <c r="H48" s="31">
        <v>9</v>
      </c>
      <c r="I48" s="31">
        <v>14</v>
      </c>
      <c r="J48" s="31">
        <v>22</v>
      </c>
      <c r="K48" s="31">
        <v>11</v>
      </c>
      <c r="L48" s="31">
        <v>3</v>
      </c>
      <c r="M48" s="32">
        <f>SUM(B48:L48)</f>
        <v>204</v>
      </c>
      <c r="N48" s="33">
        <f>M48/M54</f>
        <v>0.27792915531335149</v>
      </c>
    </row>
    <row r="49" spans="1:14" s="18" customFormat="1" ht="18" customHeight="1" x14ac:dyDescent="0.2">
      <c r="A49" s="22" t="s">
        <v>46</v>
      </c>
      <c r="B49" s="31">
        <v>2</v>
      </c>
      <c r="C49" s="31">
        <v>1</v>
      </c>
      <c r="D49" s="31">
        <v>12</v>
      </c>
      <c r="E49" s="31">
        <v>12</v>
      </c>
      <c r="F49" s="31">
        <v>39</v>
      </c>
      <c r="G49" s="31">
        <v>49</v>
      </c>
      <c r="H49" s="31">
        <v>10</v>
      </c>
      <c r="I49" s="31">
        <v>12</v>
      </c>
      <c r="J49" s="31">
        <v>21</v>
      </c>
      <c r="K49" s="31">
        <v>10</v>
      </c>
      <c r="L49" s="31">
        <v>6</v>
      </c>
      <c r="M49" s="32">
        <f t="shared" ref="M49:M53" si="2">SUM(B49:L49)</f>
        <v>174</v>
      </c>
      <c r="N49" s="33">
        <f>M49/$M$54</f>
        <v>0.23705722070844687</v>
      </c>
    </row>
    <row r="50" spans="1:14" s="18" customFormat="1" ht="18" customHeight="1" x14ac:dyDescent="0.2">
      <c r="A50" s="22" t="s">
        <v>44</v>
      </c>
      <c r="B50" s="31">
        <v>0</v>
      </c>
      <c r="C50" s="31">
        <v>1</v>
      </c>
      <c r="D50" s="31">
        <v>3</v>
      </c>
      <c r="E50" s="31">
        <v>2</v>
      </c>
      <c r="F50" s="31">
        <v>28</v>
      </c>
      <c r="G50" s="31">
        <v>11</v>
      </c>
      <c r="H50" s="31">
        <v>8</v>
      </c>
      <c r="I50" s="31">
        <v>8</v>
      </c>
      <c r="J50" s="31">
        <v>12</v>
      </c>
      <c r="K50" s="31">
        <v>15</v>
      </c>
      <c r="L50" s="31">
        <v>10</v>
      </c>
      <c r="M50" s="32">
        <f t="shared" si="2"/>
        <v>98</v>
      </c>
      <c r="N50" s="33">
        <f>M50/$M$54</f>
        <v>0.1335149863760218</v>
      </c>
    </row>
    <row r="51" spans="1:14" s="18" customFormat="1" ht="18" customHeight="1" x14ac:dyDescent="0.2">
      <c r="A51" s="22" t="s">
        <v>59</v>
      </c>
      <c r="B51" s="31">
        <v>0</v>
      </c>
      <c r="C51" s="31">
        <v>0</v>
      </c>
      <c r="D51" s="31">
        <v>1</v>
      </c>
      <c r="E51" s="31">
        <v>1</v>
      </c>
      <c r="F51" s="31">
        <v>15</v>
      </c>
      <c r="G51" s="31">
        <v>5</v>
      </c>
      <c r="H51" s="31">
        <v>3</v>
      </c>
      <c r="I51" s="31">
        <v>1</v>
      </c>
      <c r="J51" s="31">
        <v>4</v>
      </c>
      <c r="K51" s="31">
        <v>4</v>
      </c>
      <c r="L51" s="31">
        <v>5</v>
      </c>
      <c r="M51" s="32">
        <f t="shared" si="2"/>
        <v>39</v>
      </c>
      <c r="N51" s="33">
        <f>M51/$M$54</f>
        <v>5.3133514986376022E-2</v>
      </c>
    </row>
    <row r="52" spans="1:14" s="18" customFormat="1" ht="18" customHeight="1" x14ac:dyDescent="0.2">
      <c r="A52" s="22" t="s">
        <v>37</v>
      </c>
      <c r="B52" s="31">
        <v>10</v>
      </c>
      <c r="C52" s="31">
        <v>4</v>
      </c>
      <c r="D52" s="31">
        <v>7</v>
      </c>
      <c r="E52" s="31">
        <v>3</v>
      </c>
      <c r="F52" s="31">
        <v>35</v>
      </c>
      <c r="G52" s="31">
        <v>57</v>
      </c>
      <c r="H52" s="31">
        <v>21</v>
      </c>
      <c r="I52" s="31">
        <v>27</v>
      </c>
      <c r="J52" s="31">
        <v>40</v>
      </c>
      <c r="K52" s="31">
        <v>12</v>
      </c>
      <c r="L52" s="31">
        <v>2</v>
      </c>
      <c r="M52" s="32">
        <f t="shared" si="2"/>
        <v>218</v>
      </c>
      <c r="N52" s="33">
        <f>M52/$M$54</f>
        <v>0.29700272479564033</v>
      </c>
    </row>
    <row r="53" spans="1:14" s="18" customFormat="1" ht="18" customHeight="1" x14ac:dyDescent="0.2">
      <c r="A53" s="22" t="s">
        <v>38</v>
      </c>
      <c r="B53" s="31">
        <v>0</v>
      </c>
      <c r="C53" s="31">
        <v>0</v>
      </c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1</v>
      </c>
      <c r="K53" s="31" t="s">
        <v>31</v>
      </c>
      <c r="L53" s="31" t="s">
        <v>31</v>
      </c>
      <c r="M53" s="32">
        <f t="shared" si="2"/>
        <v>1</v>
      </c>
      <c r="N53" s="33">
        <f>M53/$M$54</f>
        <v>1.3623978201634877E-3</v>
      </c>
    </row>
    <row r="54" spans="1:14" s="18" customFormat="1" ht="18" customHeight="1" x14ac:dyDescent="0.2">
      <c r="A54" s="23" t="s">
        <v>9</v>
      </c>
      <c r="B54" s="34">
        <f>SUM(B48:B53)</f>
        <v>40</v>
      </c>
      <c r="C54" s="34">
        <f t="shared" ref="C54:M54" si="3">SUM(C48:C53)</f>
        <v>19</v>
      </c>
      <c r="D54" s="34">
        <f t="shared" si="3"/>
        <v>38</v>
      </c>
      <c r="E54" s="34">
        <f t="shared" si="3"/>
        <v>27</v>
      </c>
      <c r="F54" s="34">
        <f t="shared" si="3"/>
        <v>150</v>
      </c>
      <c r="G54" s="34">
        <f t="shared" si="3"/>
        <v>169</v>
      </c>
      <c r="H54" s="34">
        <f t="shared" si="3"/>
        <v>51</v>
      </c>
      <c r="I54" s="34">
        <f t="shared" si="3"/>
        <v>62</v>
      </c>
      <c r="J54" s="34">
        <f t="shared" si="3"/>
        <v>100</v>
      </c>
      <c r="K54" s="34">
        <f t="shared" ref="K54" si="4">SUM(K48:K53)</f>
        <v>52</v>
      </c>
      <c r="L54" s="34">
        <f t="shared" si="3"/>
        <v>26</v>
      </c>
      <c r="M54" s="34">
        <f t="shared" si="3"/>
        <v>734</v>
      </c>
      <c r="N54" s="35">
        <v>1</v>
      </c>
    </row>
    <row r="55" spans="1:14" s="18" customFormat="1" ht="18" customHeight="1" x14ac:dyDescent="0.2">
      <c r="A55" s="24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</row>
    <row r="56" spans="1:14" s="18" customFormat="1" ht="18" customHeight="1" x14ac:dyDescent="0.2">
      <c r="A56" s="1"/>
      <c r="B56" s="1"/>
    </row>
    <row r="57" spans="1:14" ht="18" customHeight="1" x14ac:dyDescent="0.2"/>
    <row r="58" spans="1:14" ht="18" customHeight="1" x14ac:dyDescent="0.2"/>
    <row r="59" spans="1:14" ht="18" customHeight="1" x14ac:dyDescent="0.2">
      <c r="G59" s="63" t="s">
        <v>97</v>
      </c>
    </row>
    <row r="60" spans="1:14" ht="18" customHeight="1" x14ac:dyDescent="0.2"/>
    <row r="61" spans="1:14" ht="18" customHeight="1" x14ac:dyDescent="0.2"/>
    <row r="62" spans="1:14" ht="18" customHeight="1" x14ac:dyDescent="0.2"/>
    <row r="63" spans="1:14" ht="18" customHeight="1" x14ac:dyDescent="0.2"/>
    <row r="64" spans="1:14" ht="18" customHeight="1" x14ac:dyDescent="0.2"/>
    <row r="65" ht="18" customHeight="1" x14ac:dyDescent="0.2"/>
    <row r="66" ht="18" customHeight="1" x14ac:dyDescent="0.2"/>
  </sheetData>
  <pageMargins left="0.70866141732283472" right="0.70866141732283472" top="0.74803149606299213" bottom="0.74803149606299213" header="0.31496062992125984" footer="0.31496062992125984"/>
  <pageSetup paperSize="9" scale="77" orientation="landscape" r:id="rId1"/>
  <rowBreaks count="1" manualBreakCount="1">
    <brk id="34" max="10" man="1"/>
  </rowBreaks>
  <ignoredErrors>
    <ignoredError sqref="B43:I43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01"/>
  <sheetViews>
    <sheetView showGridLines="0" tabSelected="1" workbookViewId="0">
      <selection activeCell="B3" sqref="B3"/>
    </sheetView>
  </sheetViews>
  <sheetFormatPr defaultColWidth="9.140625" defaultRowHeight="12.75" x14ac:dyDescent="0.2"/>
  <cols>
    <col min="1" max="1" width="35.7109375" style="1" customWidth="1"/>
    <col min="2" max="2" width="10" style="1" customWidth="1"/>
    <col min="3" max="12" width="10" style="3" customWidth="1"/>
    <col min="13" max="13" width="23.28515625" style="3" bestFit="1" customWidth="1"/>
    <col min="14" max="16384" width="9.140625" style="3"/>
  </cols>
  <sheetData>
    <row r="1" spans="1:13" ht="15" x14ac:dyDescent="0.2">
      <c r="B1" s="2"/>
    </row>
    <row r="2" spans="1:13" ht="15" x14ac:dyDescent="0.2">
      <c r="B2" s="2"/>
    </row>
    <row r="3" spans="1:13" ht="15" x14ac:dyDescent="0.2">
      <c r="B3" s="2"/>
    </row>
    <row r="4" spans="1:13" ht="15" x14ac:dyDescent="0.2">
      <c r="B4" s="2"/>
    </row>
    <row r="5" spans="1:13" ht="15" customHeight="1" x14ac:dyDescent="0.2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5" customHeight="1" x14ac:dyDescent="0.2">
      <c r="B6" s="6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5" customHeight="1" x14ac:dyDescent="0.2">
      <c r="B7" s="6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ht="15" customHeight="1" x14ac:dyDescent="0.2">
      <c r="B8" s="6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ht="15" customHeight="1" x14ac:dyDescent="0.2">
      <c r="B9" s="6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" customHeight="1" x14ac:dyDescent="0.2">
      <c r="B10" s="6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15" customHeight="1" x14ac:dyDescent="0.2">
      <c r="B11" s="6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5" customHeight="1" x14ac:dyDescent="0.2">
      <c r="B12" s="6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ht="15" customHeight="1" x14ac:dyDescent="0.2">
      <c r="B13" s="6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8" customHeight="1" x14ac:dyDescent="0.2">
      <c r="A14" s="26" t="s">
        <v>10</v>
      </c>
      <c r="B14" s="7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 ht="30" x14ac:dyDescent="0.2">
      <c r="A15" s="36" t="s">
        <v>11</v>
      </c>
      <c r="B15" s="36">
        <v>2008</v>
      </c>
      <c r="C15" s="36">
        <v>2009</v>
      </c>
      <c r="D15" s="36">
        <v>2010</v>
      </c>
      <c r="E15" s="36">
        <v>2011</v>
      </c>
      <c r="F15" s="36">
        <v>2012</v>
      </c>
      <c r="G15" s="36">
        <v>2013</v>
      </c>
      <c r="H15" s="36">
        <v>2014</v>
      </c>
      <c r="I15" s="36">
        <v>2015</v>
      </c>
      <c r="J15" s="36">
        <v>2016</v>
      </c>
      <c r="K15" s="36">
        <v>2017</v>
      </c>
      <c r="L15" s="36">
        <v>2018</v>
      </c>
      <c r="M15" s="36" t="s">
        <v>32</v>
      </c>
    </row>
    <row r="16" spans="1:13" ht="15" customHeight="1" x14ac:dyDescent="0.25">
      <c r="A16" s="37" t="s">
        <v>81</v>
      </c>
      <c r="B16" s="38">
        <v>0</v>
      </c>
      <c r="C16" s="38">
        <v>0</v>
      </c>
      <c r="D16" s="38">
        <v>1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f>SUM(B16:L16)</f>
        <v>1</v>
      </c>
    </row>
    <row r="17" spans="1:13" ht="15" customHeight="1" x14ac:dyDescent="0.25">
      <c r="A17" s="37" t="s">
        <v>63</v>
      </c>
      <c r="B17" s="38">
        <v>0</v>
      </c>
      <c r="C17" s="38">
        <v>0</v>
      </c>
      <c r="D17" s="38">
        <v>0</v>
      </c>
      <c r="E17" s="38">
        <v>1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f t="shared" ref="M17:M80" si="0">SUM(B17:L17)</f>
        <v>1</v>
      </c>
    </row>
    <row r="18" spans="1:13" ht="15" customHeight="1" x14ac:dyDescent="0.25">
      <c r="A18" s="37" t="s">
        <v>43</v>
      </c>
      <c r="B18" s="38">
        <v>0</v>
      </c>
      <c r="C18" s="38">
        <v>2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f t="shared" si="0"/>
        <v>2</v>
      </c>
    </row>
    <row r="19" spans="1:13" s="1" customFormat="1" ht="15" customHeight="1" x14ac:dyDescent="0.25">
      <c r="A19" s="37" t="s">
        <v>62</v>
      </c>
      <c r="B19" s="38">
        <v>0</v>
      </c>
      <c r="C19" s="38">
        <v>0</v>
      </c>
      <c r="D19" s="38">
        <v>1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f t="shared" si="0"/>
        <v>1</v>
      </c>
    </row>
    <row r="20" spans="1:13" s="1" customFormat="1" ht="15" customHeight="1" x14ac:dyDescent="0.25">
      <c r="A20" s="37" t="s">
        <v>64</v>
      </c>
      <c r="B20" s="38">
        <v>0</v>
      </c>
      <c r="C20" s="38">
        <v>0</v>
      </c>
      <c r="D20" s="38">
        <v>1</v>
      </c>
      <c r="E20" s="38">
        <v>4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f t="shared" si="0"/>
        <v>5</v>
      </c>
    </row>
    <row r="21" spans="1:13" s="1" customFormat="1" ht="15" customHeight="1" x14ac:dyDescent="0.25">
      <c r="A21" s="37" t="s">
        <v>94</v>
      </c>
      <c r="B21" s="38">
        <v>0</v>
      </c>
      <c r="C21" s="38">
        <v>0</v>
      </c>
      <c r="D21" s="38">
        <v>0</v>
      </c>
      <c r="E21" s="38">
        <v>0</v>
      </c>
      <c r="F21" s="38">
        <v>0</v>
      </c>
      <c r="G21" s="38">
        <v>1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f t="shared" si="0"/>
        <v>1</v>
      </c>
    </row>
    <row r="22" spans="1:13" s="1" customFormat="1" ht="15" customHeight="1" x14ac:dyDescent="0.25">
      <c r="A22" s="37" t="s">
        <v>57</v>
      </c>
      <c r="B22" s="38">
        <v>0</v>
      </c>
      <c r="C22" s="38">
        <v>0</v>
      </c>
      <c r="D22" s="38">
        <v>1</v>
      </c>
      <c r="E22" s="38">
        <v>0</v>
      </c>
      <c r="F22" s="38">
        <v>7</v>
      </c>
      <c r="G22" s="38">
        <v>3</v>
      </c>
      <c r="H22" s="38">
        <v>2</v>
      </c>
      <c r="I22" s="38">
        <v>0</v>
      </c>
      <c r="J22" s="38">
        <v>0</v>
      </c>
      <c r="K22" s="38">
        <v>0</v>
      </c>
      <c r="L22" s="38">
        <v>0</v>
      </c>
      <c r="M22" s="38">
        <f t="shared" si="0"/>
        <v>13</v>
      </c>
    </row>
    <row r="23" spans="1:13" s="1" customFormat="1" ht="15" customHeight="1" x14ac:dyDescent="0.25">
      <c r="A23" s="37" t="s">
        <v>42</v>
      </c>
      <c r="B23" s="38">
        <v>9</v>
      </c>
      <c r="C23" s="38">
        <v>8</v>
      </c>
      <c r="D23" s="38">
        <v>3</v>
      </c>
      <c r="E23" s="38">
        <v>1</v>
      </c>
      <c r="F23" s="38">
        <v>30</v>
      </c>
      <c r="G23" s="38">
        <v>35</v>
      </c>
      <c r="H23" s="38">
        <v>12</v>
      </c>
      <c r="I23" s="38">
        <v>19</v>
      </c>
      <c r="J23" s="38">
        <v>24</v>
      </c>
      <c r="K23" s="38">
        <v>17</v>
      </c>
      <c r="L23" s="38">
        <v>0</v>
      </c>
      <c r="M23" s="38">
        <f t="shared" si="0"/>
        <v>158</v>
      </c>
    </row>
    <row r="24" spans="1:13" ht="15" customHeight="1" x14ac:dyDescent="0.25">
      <c r="A24" s="37" t="s">
        <v>61</v>
      </c>
      <c r="B24" s="38">
        <v>0</v>
      </c>
      <c r="C24" s="38">
        <v>0</v>
      </c>
      <c r="D24" s="38">
        <v>1</v>
      </c>
      <c r="E24" s="38">
        <v>1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f t="shared" si="0"/>
        <v>2</v>
      </c>
    </row>
    <row r="25" spans="1:13" ht="15" customHeight="1" x14ac:dyDescent="0.25">
      <c r="A25" s="37" t="s">
        <v>39</v>
      </c>
      <c r="B25" s="38">
        <v>1</v>
      </c>
      <c r="C25" s="38">
        <v>0</v>
      </c>
      <c r="D25" s="38">
        <v>1</v>
      </c>
      <c r="E25" s="38">
        <v>1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f t="shared" si="0"/>
        <v>3</v>
      </c>
    </row>
    <row r="26" spans="1:13" ht="15" customHeight="1" x14ac:dyDescent="0.25">
      <c r="A26" s="37" t="s">
        <v>47</v>
      </c>
      <c r="B26" s="38">
        <v>0</v>
      </c>
      <c r="C26" s="38">
        <v>2</v>
      </c>
      <c r="D26" s="38">
        <v>2</v>
      </c>
      <c r="E26" s="38">
        <v>1</v>
      </c>
      <c r="F26" s="38">
        <v>4</v>
      </c>
      <c r="G26" s="38">
        <v>6</v>
      </c>
      <c r="H26" s="38">
        <v>1</v>
      </c>
      <c r="I26" s="38">
        <v>0</v>
      </c>
      <c r="J26" s="38">
        <v>0</v>
      </c>
      <c r="K26" s="38">
        <v>0</v>
      </c>
      <c r="L26" s="38">
        <v>0</v>
      </c>
      <c r="M26" s="38">
        <f t="shared" si="0"/>
        <v>16</v>
      </c>
    </row>
    <row r="27" spans="1:13" ht="15" customHeight="1" x14ac:dyDescent="0.25">
      <c r="A27" s="37" t="s">
        <v>21</v>
      </c>
      <c r="B27" s="38">
        <v>0</v>
      </c>
      <c r="C27" s="38">
        <v>0</v>
      </c>
      <c r="D27" s="38">
        <v>3</v>
      </c>
      <c r="E27" s="38">
        <v>2</v>
      </c>
      <c r="F27" s="38">
        <v>0</v>
      </c>
      <c r="G27" s="38">
        <v>3</v>
      </c>
      <c r="H27" s="38">
        <v>0</v>
      </c>
      <c r="I27" s="38">
        <v>0</v>
      </c>
      <c r="J27" s="38">
        <v>0</v>
      </c>
      <c r="K27" s="38">
        <v>2</v>
      </c>
      <c r="L27" s="38">
        <v>0</v>
      </c>
      <c r="M27" s="38">
        <f t="shared" si="0"/>
        <v>10</v>
      </c>
    </row>
    <row r="28" spans="1:13" ht="15" customHeight="1" x14ac:dyDescent="0.25">
      <c r="A28" s="37" t="s">
        <v>14</v>
      </c>
      <c r="B28" s="38">
        <v>3</v>
      </c>
      <c r="C28" s="38">
        <v>5</v>
      </c>
      <c r="D28" s="38">
        <v>7</v>
      </c>
      <c r="E28" s="38">
        <v>6</v>
      </c>
      <c r="F28" s="38">
        <v>22</v>
      </c>
      <c r="G28" s="38">
        <v>11</v>
      </c>
      <c r="H28" s="38">
        <v>3</v>
      </c>
      <c r="I28" s="38">
        <v>2</v>
      </c>
      <c r="J28" s="38">
        <v>2</v>
      </c>
      <c r="K28" s="38">
        <v>4</v>
      </c>
      <c r="L28" s="38">
        <v>0</v>
      </c>
      <c r="M28" s="38">
        <f t="shared" si="0"/>
        <v>65</v>
      </c>
    </row>
    <row r="29" spans="1:13" ht="15" customHeight="1" x14ac:dyDescent="0.25">
      <c r="A29" s="37" t="s">
        <v>15</v>
      </c>
      <c r="B29" s="38">
        <v>3</v>
      </c>
      <c r="C29" s="38">
        <v>0</v>
      </c>
      <c r="D29" s="38">
        <v>5</v>
      </c>
      <c r="E29" s="38">
        <v>5</v>
      </c>
      <c r="F29" s="38">
        <v>11</v>
      </c>
      <c r="G29" s="38">
        <v>1</v>
      </c>
      <c r="H29" s="38">
        <v>2</v>
      </c>
      <c r="I29" s="38">
        <v>0</v>
      </c>
      <c r="J29" s="38">
        <v>0</v>
      </c>
      <c r="K29" s="38">
        <v>0</v>
      </c>
      <c r="L29" s="38">
        <v>0</v>
      </c>
      <c r="M29" s="38">
        <f t="shared" si="0"/>
        <v>27</v>
      </c>
    </row>
    <row r="30" spans="1:13" ht="15" customHeight="1" x14ac:dyDescent="0.25">
      <c r="A30" s="37" t="s">
        <v>25</v>
      </c>
      <c r="B30" s="38">
        <v>0</v>
      </c>
      <c r="C30" s="38">
        <v>0</v>
      </c>
      <c r="D30" s="38">
        <v>1</v>
      </c>
      <c r="E30" s="38">
        <v>0</v>
      </c>
      <c r="F30" s="38">
        <v>0</v>
      </c>
      <c r="G30" s="38">
        <v>1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f t="shared" si="0"/>
        <v>2</v>
      </c>
    </row>
    <row r="31" spans="1:13" ht="15" customHeight="1" x14ac:dyDescent="0.25">
      <c r="A31" s="37" t="s">
        <v>28</v>
      </c>
      <c r="B31" s="38">
        <v>0</v>
      </c>
      <c r="C31" s="38">
        <v>0</v>
      </c>
      <c r="D31" s="38">
        <v>1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f t="shared" si="0"/>
        <v>1</v>
      </c>
    </row>
    <row r="32" spans="1:13" ht="15" customHeight="1" x14ac:dyDescent="0.25">
      <c r="A32" s="37" t="s">
        <v>91</v>
      </c>
      <c r="B32" s="38">
        <v>0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1</v>
      </c>
      <c r="K32" s="38">
        <v>0</v>
      </c>
      <c r="L32" s="38">
        <v>0</v>
      </c>
      <c r="M32" s="38">
        <f t="shared" si="0"/>
        <v>1</v>
      </c>
    </row>
    <row r="33" spans="1:13" ht="15" customHeight="1" x14ac:dyDescent="0.25">
      <c r="A33" s="37" t="s">
        <v>20</v>
      </c>
      <c r="B33" s="38">
        <v>0</v>
      </c>
      <c r="C33" s="38">
        <v>0</v>
      </c>
      <c r="D33" s="38">
        <v>3</v>
      </c>
      <c r="E33" s="38">
        <v>3</v>
      </c>
      <c r="F33" s="38">
        <v>1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f t="shared" si="0"/>
        <v>7</v>
      </c>
    </row>
    <row r="34" spans="1:13" ht="15" customHeight="1" x14ac:dyDescent="0.25">
      <c r="A34" s="37" t="s">
        <v>27</v>
      </c>
      <c r="B34" s="38">
        <v>0</v>
      </c>
      <c r="C34" s="38">
        <v>1</v>
      </c>
      <c r="D34" s="38">
        <v>0</v>
      </c>
      <c r="E34" s="38">
        <v>0</v>
      </c>
      <c r="F34" s="38">
        <v>0</v>
      </c>
      <c r="G34" s="38">
        <v>1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f t="shared" si="0"/>
        <v>2</v>
      </c>
    </row>
    <row r="35" spans="1:13" ht="15" customHeight="1" x14ac:dyDescent="0.25">
      <c r="A35" s="37" t="s">
        <v>12</v>
      </c>
      <c r="B35" s="38">
        <v>17</v>
      </c>
      <c r="C35" s="38">
        <v>4</v>
      </c>
      <c r="D35" s="38">
        <v>9</v>
      </c>
      <c r="E35" s="38">
        <v>8</v>
      </c>
      <c r="F35" s="38">
        <v>17</v>
      </c>
      <c r="G35" s="38">
        <v>14</v>
      </c>
      <c r="H35" s="38">
        <v>1</v>
      </c>
      <c r="I35" s="38">
        <v>0</v>
      </c>
      <c r="J35" s="38">
        <v>1</v>
      </c>
      <c r="K35" s="38">
        <v>0</v>
      </c>
      <c r="L35" s="38">
        <v>0</v>
      </c>
      <c r="M35" s="38">
        <f t="shared" si="0"/>
        <v>71</v>
      </c>
    </row>
    <row r="36" spans="1:13" ht="15" customHeight="1" x14ac:dyDescent="0.25">
      <c r="A36" s="37" t="s">
        <v>22</v>
      </c>
      <c r="B36" s="38">
        <v>6</v>
      </c>
      <c r="C36" s="38">
        <v>0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f t="shared" si="0"/>
        <v>6</v>
      </c>
    </row>
    <row r="37" spans="1:13" ht="15" customHeight="1" x14ac:dyDescent="0.25">
      <c r="A37" s="37" t="s">
        <v>13</v>
      </c>
      <c r="B37" s="38">
        <v>2</v>
      </c>
      <c r="C37" s="38">
        <v>1</v>
      </c>
      <c r="D37" s="38">
        <v>7</v>
      </c>
      <c r="E37" s="38">
        <v>6</v>
      </c>
      <c r="F37" s="38">
        <v>38</v>
      </c>
      <c r="G37" s="38">
        <v>8</v>
      </c>
      <c r="H37" s="38">
        <v>0</v>
      </c>
      <c r="I37" s="38">
        <v>0</v>
      </c>
      <c r="J37" s="38">
        <v>1</v>
      </c>
      <c r="K37" s="38">
        <v>0</v>
      </c>
      <c r="L37" s="38">
        <v>0</v>
      </c>
      <c r="M37" s="38">
        <f t="shared" si="0"/>
        <v>63</v>
      </c>
    </row>
    <row r="38" spans="1:13" ht="15" customHeight="1" x14ac:dyDescent="0.25">
      <c r="A38" s="37" t="s">
        <v>19</v>
      </c>
      <c r="B38" s="38">
        <v>0</v>
      </c>
      <c r="C38" s="38">
        <v>0</v>
      </c>
      <c r="D38" s="38">
        <v>4</v>
      </c>
      <c r="E38" s="38">
        <v>4</v>
      </c>
      <c r="F38" s="38">
        <v>1</v>
      </c>
      <c r="G38" s="38">
        <v>0</v>
      </c>
      <c r="H38" s="38">
        <v>0</v>
      </c>
      <c r="I38" s="38">
        <v>1</v>
      </c>
      <c r="J38" s="38">
        <v>0</v>
      </c>
      <c r="K38" s="38">
        <v>0</v>
      </c>
      <c r="L38" s="38">
        <v>0</v>
      </c>
      <c r="M38" s="38">
        <f t="shared" si="0"/>
        <v>10</v>
      </c>
    </row>
    <row r="39" spans="1:13" ht="15" customHeight="1" x14ac:dyDescent="0.25">
      <c r="A39" s="37" t="s">
        <v>18</v>
      </c>
      <c r="B39" s="38">
        <v>1</v>
      </c>
      <c r="C39" s="38">
        <v>0</v>
      </c>
      <c r="D39" s="38">
        <v>0</v>
      </c>
      <c r="E39" s="38">
        <v>1</v>
      </c>
      <c r="F39" s="38">
        <v>6</v>
      </c>
      <c r="G39" s="38">
        <v>3</v>
      </c>
      <c r="H39" s="38">
        <v>3</v>
      </c>
      <c r="I39" s="38">
        <v>2</v>
      </c>
      <c r="J39" s="38">
        <v>3</v>
      </c>
      <c r="K39" s="38">
        <v>0</v>
      </c>
      <c r="L39" s="38">
        <v>0</v>
      </c>
      <c r="M39" s="38">
        <f t="shared" si="0"/>
        <v>19</v>
      </c>
    </row>
    <row r="40" spans="1:13" ht="15" customHeight="1" x14ac:dyDescent="0.25">
      <c r="A40" s="37" t="s">
        <v>24</v>
      </c>
      <c r="B40" s="38">
        <v>0</v>
      </c>
      <c r="C40" s="38">
        <v>0</v>
      </c>
      <c r="D40" s="38">
        <v>0</v>
      </c>
      <c r="E40" s="38">
        <v>0</v>
      </c>
      <c r="F40" s="38">
        <v>0</v>
      </c>
      <c r="G40" s="38">
        <v>3</v>
      </c>
      <c r="H40" s="38">
        <v>1</v>
      </c>
      <c r="I40" s="38">
        <v>1</v>
      </c>
      <c r="J40" s="38">
        <v>0</v>
      </c>
      <c r="K40" s="38">
        <v>0</v>
      </c>
      <c r="L40" s="38">
        <v>0</v>
      </c>
      <c r="M40" s="38">
        <f t="shared" si="0"/>
        <v>5</v>
      </c>
    </row>
    <row r="41" spans="1:13" ht="15" customHeight="1" x14ac:dyDescent="0.25">
      <c r="A41" s="37" t="s">
        <v>16</v>
      </c>
      <c r="B41" s="38">
        <v>0</v>
      </c>
      <c r="C41" s="38">
        <v>0</v>
      </c>
      <c r="D41" s="38">
        <v>0</v>
      </c>
      <c r="E41" s="38">
        <v>0</v>
      </c>
      <c r="F41" s="38">
        <v>0</v>
      </c>
      <c r="G41" s="38">
        <v>13</v>
      </c>
      <c r="H41" s="38">
        <v>9</v>
      </c>
      <c r="I41" s="38">
        <v>8</v>
      </c>
      <c r="J41" s="38">
        <v>6</v>
      </c>
      <c r="K41" s="38">
        <v>10</v>
      </c>
      <c r="L41" s="38">
        <v>1</v>
      </c>
      <c r="M41" s="38">
        <f t="shared" si="0"/>
        <v>47</v>
      </c>
    </row>
    <row r="42" spans="1:13" ht="15" customHeight="1" x14ac:dyDescent="0.25">
      <c r="A42" s="37" t="s">
        <v>17</v>
      </c>
      <c r="B42" s="38">
        <v>0</v>
      </c>
      <c r="C42" s="38">
        <v>0</v>
      </c>
      <c r="D42" s="38">
        <v>0</v>
      </c>
      <c r="E42" s="38">
        <v>0</v>
      </c>
      <c r="F42" s="38">
        <v>0</v>
      </c>
      <c r="G42" s="38">
        <v>12</v>
      </c>
      <c r="H42" s="38">
        <v>8</v>
      </c>
      <c r="I42" s="38">
        <v>7</v>
      </c>
      <c r="J42" s="38">
        <v>19</v>
      </c>
      <c r="K42" s="38">
        <v>20</v>
      </c>
      <c r="L42" s="38">
        <v>3</v>
      </c>
      <c r="M42" s="38">
        <f t="shared" si="0"/>
        <v>69</v>
      </c>
    </row>
    <row r="43" spans="1:13" ht="15" customHeight="1" x14ac:dyDescent="0.25">
      <c r="A43" s="37" t="s">
        <v>107</v>
      </c>
      <c r="B43" s="38">
        <v>0</v>
      </c>
      <c r="C43" s="38">
        <v>0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2</v>
      </c>
      <c r="L43" s="38">
        <v>0</v>
      </c>
      <c r="M43" s="38">
        <f t="shared" si="0"/>
        <v>2</v>
      </c>
    </row>
    <row r="44" spans="1:13" ht="15" customHeight="1" x14ac:dyDescent="0.25">
      <c r="A44" s="37" t="s">
        <v>98</v>
      </c>
      <c r="B44" s="38">
        <v>0</v>
      </c>
      <c r="C44" s="38">
        <v>0</v>
      </c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1</v>
      </c>
      <c r="K44" s="38">
        <v>4</v>
      </c>
      <c r="L44" s="38">
        <v>0</v>
      </c>
      <c r="M44" s="38">
        <f t="shared" si="0"/>
        <v>5</v>
      </c>
    </row>
    <row r="45" spans="1:13" ht="15" customHeight="1" x14ac:dyDescent="0.25">
      <c r="A45" s="37" t="s">
        <v>108</v>
      </c>
      <c r="B45" s="38">
        <v>0</v>
      </c>
      <c r="C45" s="38">
        <v>0</v>
      </c>
      <c r="D45" s="38">
        <v>0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2</v>
      </c>
      <c r="L45" s="38">
        <v>0</v>
      </c>
      <c r="M45" s="38">
        <f t="shared" si="0"/>
        <v>2</v>
      </c>
    </row>
    <row r="46" spans="1:13" ht="15" customHeight="1" x14ac:dyDescent="0.25">
      <c r="A46" s="37" t="s">
        <v>109</v>
      </c>
      <c r="B46" s="38">
        <v>0</v>
      </c>
      <c r="C46" s="38">
        <v>0</v>
      </c>
      <c r="D46" s="38">
        <v>0</v>
      </c>
      <c r="E46" s="38">
        <v>0</v>
      </c>
      <c r="F46" s="38">
        <v>0</v>
      </c>
      <c r="G46" s="38">
        <v>0</v>
      </c>
      <c r="H46" s="38">
        <v>0</v>
      </c>
      <c r="I46" s="38">
        <v>0</v>
      </c>
      <c r="J46" s="38">
        <v>0</v>
      </c>
      <c r="K46" s="38">
        <v>2</v>
      </c>
      <c r="L46" s="38">
        <v>0</v>
      </c>
      <c r="M46" s="38">
        <f t="shared" si="0"/>
        <v>2</v>
      </c>
    </row>
    <row r="47" spans="1:13" ht="15" customHeight="1" x14ac:dyDescent="0.25">
      <c r="A47" s="37" t="s">
        <v>87</v>
      </c>
      <c r="B47" s="38">
        <v>0</v>
      </c>
      <c r="C47" s="38">
        <v>0</v>
      </c>
      <c r="D47" s="38">
        <v>0</v>
      </c>
      <c r="E47" s="38">
        <v>2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f t="shared" si="0"/>
        <v>2</v>
      </c>
    </row>
    <row r="48" spans="1:13" ht="15" customHeight="1" x14ac:dyDescent="0.25">
      <c r="A48" s="37" t="s">
        <v>103</v>
      </c>
      <c r="B48" s="38">
        <v>0</v>
      </c>
      <c r="C48" s="38">
        <v>0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1</v>
      </c>
      <c r="J48" s="38">
        <v>1</v>
      </c>
      <c r="K48" s="38">
        <v>0</v>
      </c>
      <c r="L48" s="38">
        <v>0</v>
      </c>
      <c r="M48" s="38">
        <f t="shared" si="0"/>
        <v>2</v>
      </c>
    </row>
    <row r="49" spans="1:13" ht="15" customHeight="1" x14ac:dyDescent="0.25">
      <c r="A49" s="37" t="s">
        <v>105</v>
      </c>
      <c r="B49" s="38">
        <v>0</v>
      </c>
      <c r="C49" s="38">
        <v>0</v>
      </c>
      <c r="D49" s="38">
        <v>1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f t="shared" si="0"/>
        <v>1</v>
      </c>
    </row>
    <row r="50" spans="1:13" ht="15" customHeight="1" x14ac:dyDescent="0.25">
      <c r="A50" s="37" t="s">
        <v>26</v>
      </c>
      <c r="B50" s="38">
        <v>0</v>
      </c>
      <c r="C50" s="38">
        <v>0</v>
      </c>
      <c r="D50" s="38">
        <v>0</v>
      </c>
      <c r="E50" s="38">
        <v>0</v>
      </c>
      <c r="F50" s="38">
        <v>3</v>
      </c>
      <c r="G50" s="38">
        <v>0</v>
      </c>
      <c r="H50" s="38">
        <v>0</v>
      </c>
      <c r="I50" s="38">
        <v>0</v>
      </c>
      <c r="J50" s="38">
        <v>1</v>
      </c>
      <c r="K50" s="38">
        <v>0</v>
      </c>
      <c r="L50" s="38">
        <v>0</v>
      </c>
      <c r="M50" s="38">
        <f t="shared" si="0"/>
        <v>4</v>
      </c>
    </row>
    <row r="51" spans="1:13" ht="15" customHeight="1" x14ac:dyDescent="0.25">
      <c r="A51" s="37" t="s">
        <v>95</v>
      </c>
      <c r="B51" s="38">
        <v>0</v>
      </c>
      <c r="C51" s="38">
        <v>0</v>
      </c>
      <c r="D51" s="38">
        <v>0</v>
      </c>
      <c r="E51" s="38">
        <v>0</v>
      </c>
      <c r="F51" s="38">
        <v>0</v>
      </c>
      <c r="G51" s="38">
        <v>1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f t="shared" si="0"/>
        <v>1</v>
      </c>
    </row>
    <row r="52" spans="1:13" ht="15" customHeight="1" x14ac:dyDescent="0.25">
      <c r="A52" s="37" t="s">
        <v>71</v>
      </c>
      <c r="B52" s="38">
        <v>0</v>
      </c>
      <c r="C52" s="38">
        <v>0</v>
      </c>
      <c r="D52" s="38">
        <v>0</v>
      </c>
      <c r="E52" s="38">
        <v>0</v>
      </c>
      <c r="F52" s="38">
        <v>0</v>
      </c>
      <c r="G52" s="38">
        <v>1</v>
      </c>
      <c r="H52" s="38">
        <v>1</v>
      </c>
      <c r="I52" s="38">
        <v>0</v>
      </c>
      <c r="J52" s="38">
        <v>0</v>
      </c>
      <c r="K52" s="38">
        <v>0</v>
      </c>
      <c r="L52" s="38">
        <v>0</v>
      </c>
      <c r="M52" s="38">
        <f t="shared" si="0"/>
        <v>2</v>
      </c>
    </row>
    <row r="53" spans="1:13" ht="15" customHeight="1" x14ac:dyDescent="0.25">
      <c r="A53" s="37" t="s">
        <v>96</v>
      </c>
      <c r="B53" s="38">
        <v>0</v>
      </c>
      <c r="C53" s="38">
        <v>0</v>
      </c>
      <c r="D53" s="38">
        <v>0</v>
      </c>
      <c r="E53" s="38">
        <v>0</v>
      </c>
      <c r="F53" s="38">
        <v>0</v>
      </c>
      <c r="G53" s="38">
        <v>1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f t="shared" si="0"/>
        <v>1</v>
      </c>
    </row>
    <row r="54" spans="1:13" ht="15" customHeight="1" x14ac:dyDescent="0.25">
      <c r="A54" s="37" t="s">
        <v>79</v>
      </c>
      <c r="B54" s="38">
        <v>0</v>
      </c>
      <c r="C54" s="38">
        <v>0</v>
      </c>
      <c r="D54" s="38">
        <v>0</v>
      </c>
      <c r="E54" s="38">
        <v>0</v>
      </c>
      <c r="F54" s="38">
        <v>0</v>
      </c>
      <c r="G54" s="38">
        <v>1</v>
      </c>
      <c r="H54" s="38">
        <v>0</v>
      </c>
      <c r="I54" s="38">
        <v>1</v>
      </c>
      <c r="J54" s="38">
        <v>0</v>
      </c>
      <c r="K54" s="38">
        <v>0</v>
      </c>
      <c r="L54" s="38">
        <v>0</v>
      </c>
      <c r="M54" s="38">
        <f t="shared" si="0"/>
        <v>2</v>
      </c>
    </row>
    <row r="55" spans="1:13" ht="15" customHeight="1" x14ac:dyDescent="0.25">
      <c r="A55" s="37" t="s">
        <v>99</v>
      </c>
      <c r="B55" s="38">
        <v>0</v>
      </c>
      <c r="C55" s="38">
        <v>0</v>
      </c>
      <c r="D55" s="38">
        <v>0</v>
      </c>
      <c r="E55" s="38">
        <v>0</v>
      </c>
      <c r="F55" s="38">
        <v>0</v>
      </c>
      <c r="G55" s="38">
        <v>0</v>
      </c>
      <c r="H55" s="38">
        <v>0</v>
      </c>
      <c r="I55" s="38">
        <v>0</v>
      </c>
      <c r="J55" s="38">
        <v>1</v>
      </c>
      <c r="K55" s="38">
        <v>0</v>
      </c>
      <c r="L55" s="38">
        <v>0</v>
      </c>
      <c r="M55" s="38">
        <f t="shared" si="0"/>
        <v>1</v>
      </c>
    </row>
    <row r="56" spans="1:13" ht="15" customHeight="1" x14ac:dyDescent="0.25">
      <c r="A56" s="37" t="s">
        <v>72</v>
      </c>
      <c r="B56" s="38">
        <v>0</v>
      </c>
      <c r="C56" s="38">
        <v>0</v>
      </c>
      <c r="D56" s="38">
        <v>0</v>
      </c>
      <c r="E56" s="38">
        <v>0</v>
      </c>
      <c r="F56" s="38">
        <v>0</v>
      </c>
      <c r="G56" s="38">
        <v>2</v>
      </c>
      <c r="H56" s="38">
        <v>1</v>
      </c>
      <c r="I56" s="38">
        <v>0</v>
      </c>
      <c r="J56" s="38">
        <v>0</v>
      </c>
      <c r="K56" s="38">
        <v>0</v>
      </c>
      <c r="L56" s="38">
        <v>0</v>
      </c>
      <c r="M56" s="38">
        <f t="shared" si="0"/>
        <v>3</v>
      </c>
    </row>
    <row r="57" spans="1:13" ht="15" customHeight="1" x14ac:dyDescent="0.25">
      <c r="A57" s="37" t="s">
        <v>73</v>
      </c>
      <c r="B57" s="38">
        <v>0</v>
      </c>
      <c r="C57" s="38">
        <v>0</v>
      </c>
      <c r="D57" s="38">
        <v>0</v>
      </c>
      <c r="E57" s="38">
        <v>0</v>
      </c>
      <c r="F57" s="38">
        <v>0</v>
      </c>
      <c r="G57" s="38">
        <v>0</v>
      </c>
      <c r="H57" s="38">
        <v>1</v>
      </c>
      <c r="I57" s="38">
        <v>0</v>
      </c>
      <c r="J57" s="38">
        <v>0</v>
      </c>
      <c r="K57" s="38">
        <v>0</v>
      </c>
      <c r="L57" s="38">
        <v>0</v>
      </c>
      <c r="M57" s="38">
        <f t="shared" si="0"/>
        <v>1</v>
      </c>
    </row>
    <row r="58" spans="1:13" ht="15" customHeight="1" x14ac:dyDescent="0.25">
      <c r="A58" s="37" t="s">
        <v>74</v>
      </c>
      <c r="B58" s="38">
        <v>0</v>
      </c>
      <c r="C58" s="38">
        <v>0</v>
      </c>
      <c r="D58" s="38">
        <v>0</v>
      </c>
      <c r="E58" s="38">
        <v>3</v>
      </c>
      <c r="F58" s="38">
        <v>0</v>
      </c>
      <c r="G58" s="38">
        <v>5</v>
      </c>
      <c r="H58" s="38">
        <v>1</v>
      </c>
      <c r="I58" s="38">
        <v>0</v>
      </c>
      <c r="J58" s="38">
        <v>2</v>
      </c>
      <c r="K58" s="38">
        <v>0</v>
      </c>
      <c r="L58" s="38">
        <v>0</v>
      </c>
      <c r="M58" s="38">
        <f t="shared" si="0"/>
        <v>11</v>
      </c>
    </row>
    <row r="59" spans="1:13" ht="15" customHeight="1" x14ac:dyDescent="0.25">
      <c r="A59" s="37" t="s">
        <v>75</v>
      </c>
      <c r="B59" s="38">
        <v>0</v>
      </c>
      <c r="C59" s="38">
        <v>0</v>
      </c>
      <c r="D59" s="38">
        <v>0</v>
      </c>
      <c r="E59" s="38">
        <v>0</v>
      </c>
      <c r="F59" s="38">
        <v>0</v>
      </c>
      <c r="G59" s="38">
        <v>0</v>
      </c>
      <c r="H59" s="38">
        <v>1</v>
      </c>
      <c r="I59" s="38">
        <v>0</v>
      </c>
      <c r="J59" s="38">
        <v>0</v>
      </c>
      <c r="K59" s="38">
        <v>2</v>
      </c>
      <c r="L59" s="38">
        <v>0</v>
      </c>
      <c r="M59" s="38">
        <f t="shared" si="0"/>
        <v>3</v>
      </c>
    </row>
    <row r="60" spans="1:13" ht="15" customHeight="1" x14ac:dyDescent="0.25">
      <c r="A60" s="37" t="s">
        <v>76</v>
      </c>
      <c r="B60" s="38">
        <v>0</v>
      </c>
      <c r="C60" s="38">
        <v>0</v>
      </c>
      <c r="D60" s="38">
        <v>0</v>
      </c>
      <c r="E60" s="38">
        <v>0</v>
      </c>
      <c r="F60" s="38">
        <v>0</v>
      </c>
      <c r="G60" s="38">
        <v>0</v>
      </c>
      <c r="H60" s="38">
        <v>1</v>
      </c>
      <c r="I60" s="38">
        <v>0</v>
      </c>
      <c r="J60" s="38">
        <v>0</v>
      </c>
      <c r="K60" s="38">
        <v>0</v>
      </c>
      <c r="L60" s="38">
        <v>0</v>
      </c>
      <c r="M60" s="38">
        <f t="shared" si="0"/>
        <v>1</v>
      </c>
    </row>
    <row r="61" spans="1:13" ht="15" customHeight="1" x14ac:dyDescent="0.25">
      <c r="A61" s="37" t="s">
        <v>90</v>
      </c>
      <c r="B61" s="38">
        <v>0</v>
      </c>
      <c r="C61" s="38">
        <v>0</v>
      </c>
      <c r="D61" s="38">
        <v>0</v>
      </c>
      <c r="E61" s="38">
        <v>1</v>
      </c>
      <c r="F61" s="38">
        <v>0</v>
      </c>
      <c r="G61" s="38">
        <v>0</v>
      </c>
      <c r="H61" s="38">
        <v>0</v>
      </c>
      <c r="I61" s="38">
        <v>0</v>
      </c>
      <c r="J61" s="38">
        <v>0</v>
      </c>
      <c r="K61" s="38">
        <v>0</v>
      </c>
      <c r="L61" s="38">
        <v>0</v>
      </c>
      <c r="M61" s="38">
        <f t="shared" si="0"/>
        <v>1</v>
      </c>
    </row>
    <row r="62" spans="1:13" ht="15" customHeight="1" x14ac:dyDescent="0.25">
      <c r="A62" s="37" t="s">
        <v>69</v>
      </c>
      <c r="B62" s="38">
        <v>0</v>
      </c>
      <c r="C62" s="38">
        <v>0</v>
      </c>
      <c r="D62" s="38">
        <v>0</v>
      </c>
      <c r="E62" s="38">
        <v>4</v>
      </c>
      <c r="F62" s="38">
        <v>0</v>
      </c>
      <c r="G62" s="38">
        <v>1</v>
      </c>
      <c r="H62" s="38">
        <v>0</v>
      </c>
      <c r="I62" s="38">
        <v>0</v>
      </c>
      <c r="J62" s="38">
        <v>0</v>
      </c>
      <c r="K62" s="38">
        <v>1</v>
      </c>
      <c r="L62" s="38">
        <v>0</v>
      </c>
      <c r="M62" s="38">
        <f t="shared" si="0"/>
        <v>6</v>
      </c>
    </row>
    <row r="63" spans="1:13" ht="15" customHeight="1" x14ac:dyDescent="0.25">
      <c r="A63" s="37" t="s">
        <v>77</v>
      </c>
      <c r="B63" s="38">
        <v>0</v>
      </c>
      <c r="C63" s="38">
        <v>0</v>
      </c>
      <c r="D63" s="38">
        <v>0</v>
      </c>
      <c r="E63" s="38">
        <v>0</v>
      </c>
      <c r="F63" s="38">
        <v>0</v>
      </c>
      <c r="G63" s="38">
        <v>1</v>
      </c>
      <c r="H63" s="38">
        <v>1</v>
      </c>
      <c r="I63" s="38">
        <v>0</v>
      </c>
      <c r="J63" s="38">
        <v>0</v>
      </c>
      <c r="K63" s="38">
        <v>0</v>
      </c>
      <c r="L63" s="38">
        <v>0</v>
      </c>
      <c r="M63" s="38">
        <f t="shared" si="0"/>
        <v>2</v>
      </c>
    </row>
    <row r="64" spans="1:13" ht="15" customHeight="1" x14ac:dyDescent="0.25">
      <c r="A64" s="37" t="s">
        <v>70</v>
      </c>
      <c r="B64" s="38">
        <v>0</v>
      </c>
      <c r="C64" s="38">
        <v>0</v>
      </c>
      <c r="D64" s="38">
        <v>0</v>
      </c>
      <c r="E64" s="38">
        <v>0</v>
      </c>
      <c r="F64" s="38">
        <v>0</v>
      </c>
      <c r="G64" s="38">
        <v>3</v>
      </c>
      <c r="H64" s="38">
        <v>1</v>
      </c>
      <c r="I64" s="38">
        <v>0</v>
      </c>
      <c r="J64" s="38">
        <v>0</v>
      </c>
      <c r="K64" s="38">
        <v>4</v>
      </c>
      <c r="L64" s="38">
        <v>0</v>
      </c>
      <c r="M64" s="38">
        <f t="shared" si="0"/>
        <v>8</v>
      </c>
    </row>
    <row r="65" spans="1:13" ht="15" customHeight="1" x14ac:dyDescent="0.25">
      <c r="A65" s="37" t="s">
        <v>58</v>
      </c>
      <c r="B65" s="38">
        <v>0</v>
      </c>
      <c r="C65" s="38">
        <v>0</v>
      </c>
      <c r="D65" s="38">
        <v>0</v>
      </c>
      <c r="E65" s="38">
        <v>0</v>
      </c>
      <c r="F65" s="38">
        <v>0</v>
      </c>
      <c r="G65" s="38">
        <v>4</v>
      </c>
      <c r="H65" s="38">
        <v>3</v>
      </c>
      <c r="I65" s="38">
        <v>3</v>
      </c>
      <c r="J65" s="38">
        <v>0</v>
      </c>
      <c r="K65" s="38">
        <v>2</v>
      </c>
      <c r="L65" s="38">
        <v>0</v>
      </c>
      <c r="M65" s="38">
        <f t="shared" si="0"/>
        <v>12</v>
      </c>
    </row>
    <row r="66" spans="1:13" ht="15" customHeight="1" x14ac:dyDescent="0.25">
      <c r="A66" s="37" t="s">
        <v>55</v>
      </c>
      <c r="B66" s="38">
        <v>0</v>
      </c>
      <c r="C66" s="38">
        <v>0</v>
      </c>
      <c r="D66" s="38">
        <v>2</v>
      </c>
      <c r="E66" s="38">
        <v>2</v>
      </c>
      <c r="F66" s="38">
        <v>1</v>
      </c>
      <c r="G66" s="38">
        <v>1</v>
      </c>
      <c r="H66" s="38">
        <v>0</v>
      </c>
      <c r="I66" s="38">
        <v>0</v>
      </c>
      <c r="J66" s="38">
        <v>0</v>
      </c>
      <c r="K66" s="38">
        <v>0</v>
      </c>
      <c r="L66" s="38">
        <v>0</v>
      </c>
      <c r="M66" s="38">
        <f t="shared" si="0"/>
        <v>6</v>
      </c>
    </row>
    <row r="67" spans="1:13" ht="15" customHeight="1" x14ac:dyDescent="0.25">
      <c r="A67" s="37" t="s">
        <v>78</v>
      </c>
      <c r="B67" s="38">
        <v>0</v>
      </c>
      <c r="C67" s="38">
        <v>0</v>
      </c>
      <c r="D67" s="38">
        <v>0</v>
      </c>
      <c r="E67" s="38">
        <v>0</v>
      </c>
      <c r="F67" s="38">
        <v>0</v>
      </c>
      <c r="G67" s="38">
        <v>0</v>
      </c>
      <c r="H67" s="38">
        <v>1</v>
      </c>
      <c r="I67" s="38">
        <v>0</v>
      </c>
      <c r="J67" s="38">
        <v>0</v>
      </c>
      <c r="K67" s="38">
        <v>0</v>
      </c>
      <c r="L67" s="38">
        <v>0</v>
      </c>
      <c r="M67" s="38">
        <f t="shared" si="0"/>
        <v>1</v>
      </c>
    </row>
    <row r="68" spans="1:13" ht="15" customHeight="1" x14ac:dyDescent="0.25">
      <c r="A68" s="37" t="s">
        <v>110</v>
      </c>
      <c r="B68" s="38">
        <v>0</v>
      </c>
      <c r="C68" s="38">
        <v>0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5</v>
      </c>
      <c r="L68" s="38">
        <v>0</v>
      </c>
      <c r="M68" s="38">
        <f t="shared" si="0"/>
        <v>5</v>
      </c>
    </row>
    <row r="69" spans="1:13" ht="15" customHeight="1" x14ac:dyDescent="0.25">
      <c r="A69" s="37" t="s">
        <v>93</v>
      </c>
      <c r="B69" s="38">
        <v>0</v>
      </c>
      <c r="C69" s="38">
        <v>0</v>
      </c>
      <c r="D69" s="38">
        <v>0</v>
      </c>
      <c r="E69" s="38">
        <v>0</v>
      </c>
      <c r="F69" s="38">
        <v>1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f t="shared" si="0"/>
        <v>1</v>
      </c>
    </row>
    <row r="70" spans="1:13" ht="15" customHeight="1" x14ac:dyDescent="0.25">
      <c r="A70" s="37" t="s">
        <v>50</v>
      </c>
      <c r="B70" s="38">
        <v>0</v>
      </c>
      <c r="C70" s="38">
        <v>2</v>
      </c>
      <c r="D70" s="38">
        <v>2</v>
      </c>
      <c r="E70" s="38">
        <v>2</v>
      </c>
      <c r="F70" s="38">
        <v>0</v>
      </c>
      <c r="G70" s="38">
        <v>1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f t="shared" si="0"/>
        <v>7</v>
      </c>
    </row>
    <row r="71" spans="1:13" ht="15" customHeight="1" x14ac:dyDescent="0.25">
      <c r="A71" s="37" t="s">
        <v>49</v>
      </c>
      <c r="B71" s="38">
        <v>0</v>
      </c>
      <c r="C71" s="38">
        <v>0</v>
      </c>
      <c r="D71" s="38">
        <v>0</v>
      </c>
      <c r="E71" s="38">
        <v>5</v>
      </c>
      <c r="F71" s="38">
        <v>4</v>
      </c>
      <c r="G71" s="38">
        <v>17</v>
      </c>
      <c r="H71" s="38">
        <v>5</v>
      </c>
      <c r="I71" s="38">
        <v>4</v>
      </c>
      <c r="J71" s="38">
        <v>5</v>
      </c>
      <c r="K71" s="38">
        <v>0</v>
      </c>
      <c r="L71" s="38">
        <v>0</v>
      </c>
      <c r="M71" s="38">
        <f t="shared" si="0"/>
        <v>40</v>
      </c>
    </row>
    <row r="72" spans="1:13" ht="15" customHeight="1" x14ac:dyDescent="0.25">
      <c r="A72" s="37" t="s">
        <v>68</v>
      </c>
      <c r="B72" s="38">
        <v>0</v>
      </c>
      <c r="C72" s="38">
        <v>0</v>
      </c>
      <c r="D72" s="38">
        <v>0</v>
      </c>
      <c r="E72" s="38">
        <v>3</v>
      </c>
      <c r="F72" s="38">
        <v>0</v>
      </c>
      <c r="G72" s="38">
        <v>0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f t="shared" si="0"/>
        <v>3</v>
      </c>
    </row>
    <row r="73" spans="1:13" ht="15" x14ac:dyDescent="0.25">
      <c r="A73" s="37" t="s">
        <v>45</v>
      </c>
      <c r="B73" s="38">
        <v>0</v>
      </c>
      <c r="C73" s="38">
        <v>0</v>
      </c>
      <c r="D73" s="38">
        <v>2</v>
      </c>
      <c r="E73" s="38">
        <v>3</v>
      </c>
      <c r="F73" s="38">
        <v>11</v>
      </c>
      <c r="G73" s="38">
        <v>0</v>
      </c>
      <c r="H73" s="38">
        <v>0</v>
      </c>
      <c r="I73" s="38">
        <v>0</v>
      </c>
      <c r="J73" s="38">
        <v>0</v>
      </c>
      <c r="K73" s="38">
        <v>0</v>
      </c>
      <c r="L73" s="38">
        <v>0</v>
      </c>
      <c r="M73" s="38">
        <f t="shared" si="0"/>
        <v>16</v>
      </c>
    </row>
    <row r="74" spans="1:13" ht="15" customHeight="1" x14ac:dyDescent="0.25">
      <c r="A74" s="37" t="s">
        <v>83</v>
      </c>
      <c r="B74" s="38">
        <v>0</v>
      </c>
      <c r="C74" s="38">
        <v>0</v>
      </c>
      <c r="D74" s="38">
        <v>1</v>
      </c>
      <c r="E74" s="38">
        <v>2</v>
      </c>
      <c r="F74" s="38">
        <v>0</v>
      </c>
      <c r="G74" s="38">
        <v>0</v>
      </c>
      <c r="H74" s="38">
        <v>0</v>
      </c>
      <c r="I74" s="38">
        <v>0</v>
      </c>
      <c r="J74" s="38">
        <v>0</v>
      </c>
      <c r="K74" s="38">
        <v>0</v>
      </c>
      <c r="L74" s="38">
        <v>0</v>
      </c>
      <c r="M74" s="38">
        <f t="shared" si="0"/>
        <v>3</v>
      </c>
    </row>
    <row r="75" spans="1:13" ht="15" customHeight="1" x14ac:dyDescent="0.25">
      <c r="A75" s="37" t="s">
        <v>23</v>
      </c>
      <c r="B75" s="38">
        <v>1</v>
      </c>
      <c r="C75" s="38">
        <v>0</v>
      </c>
      <c r="D75" s="38">
        <v>0</v>
      </c>
      <c r="E75" s="38">
        <v>1</v>
      </c>
      <c r="F75" s="38">
        <v>4</v>
      </c>
      <c r="G75" s="38">
        <v>0</v>
      </c>
      <c r="H75" s="38">
        <v>0</v>
      </c>
      <c r="I75" s="38">
        <v>2</v>
      </c>
      <c r="J75" s="38">
        <v>0</v>
      </c>
      <c r="K75" s="38">
        <v>0</v>
      </c>
      <c r="L75" s="38">
        <v>0</v>
      </c>
      <c r="M75" s="38">
        <f t="shared" si="0"/>
        <v>8</v>
      </c>
    </row>
    <row r="76" spans="1:13" ht="15" customHeight="1" x14ac:dyDescent="0.25">
      <c r="A76" s="37" t="s">
        <v>60</v>
      </c>
      <c r="B76" s="38">
        <v>0</v>
      </c>
      <c r="C76" s="38">
        <v>0</v>
      </c>
      <c r="D76" s="38">
        <v>2</v>
      </c>
      <c r="E76" s="38">
        <v>1</v>
      </c>
      <c r="F76" s="38">
        <v>14</v>
      </c>
      <c r="G76" s="38">
        <v>11</v>
      </c>
      <c r="H76" s="38">
        <v>4</v>
      </c>
      <c r="I76" s="38">
        <v>5</v>
      </c>
      <c r="J76" s="38">
        <v>2</v>
      </c>
      <c r="K76" s="38">
        <v>2</v>
      </c>
      <c r="L76" s="38">
        <v>0</v>
      </c>
      <c r="M76" s="38">
        <f t="shared" si="0"/>
        <v>41</v>
      </c>
    </row>
    <row r="77" spans="1:13" ht="15" customHeight="1" x14ac:dyDescent="0.25">
      <c r="A77" s="37" t="s">
        <v>41</v>
      </c>
      <c r="B77" s="38">
        <v>13</v>
      </c>
      <c r="C77" s="38">
        <v>7</v>
      </c>
      <c r="D77" s="38">
        <v>8</v>
      </c>
      <c r="E77" s="38">
        <v>5</v>
      </c>
      <c r="F77" s="38">
        <v>26</v>
      </c>
      <c r="G77" s="38">
        <v>22</v>
      </c>
      <c r="H77" s="38">
        <v>2</v>
      </c>
      <c r="I77" s="38">
        <v>5</v>
      </c>
      <c r="J77" s="38">
        <v>6</v>
      </c>
      <c r="K77" s="38">
        <v>3</v>
      </c>
      <c r="L77" s="38">
        <v>0</v>
      </c>
      <c r="M77" s="38">
        <f t="shared" si="0"/>
        <v>97</v>
      </c>
    </row>
    <row r="78" spans="1:13" ht="15" customHeight="1" x14ac:dyDescent="0.25">
      <c r="A78" s="37" t="s">
        <v>100</v>
      </c>
      <c r="B78" s="38">
        <v>0</v>
      </c>
      <c r="C78" s="38">
        <v>0</v>
      </c>
      <c r="D78" s="38">
        <v>0</v>
      </c>
      <c r="E78" s="38">
        <v>3</v>
      </c>
      <c r="F78" s="38">
        <v>0</v>
      </c>
      <c r="G78" s="38">
        <v>3</v>
      </c>
      <c r="H78" s="38">
        <v>1</v>
      </c>
      <c r="I78" s="38">
        <v>1</v>
      </c>
      <c r="J78" s="38">
        <v>1</v>
      </c>
      <c r="K78" s="38">
        <v>0</v>
      </c>
      <c r="L78" s="38">
        <v>0</v>
      </c>
      <c r="M78" s="38">
        <f t="shared" si="0"/>
        <v>9</v>
      </c>
    </row>
    <row r="79" spans="1:13" ht="15" customHeight="1" x14ac:dyDescent="0.25">
      <c r="A79" s="37" t="s">
        <v>104</v>
      </c>
      <c r="B79" s="38">
        <v>0</v>
      </c>
      <c r="C79" s="38">
        <v>0</v>
      </c>
      <c r="D79" s="38">
        <v>0</v>
      </c>
      <c r="E79" s="38">
        <v>0</v>
      </c>
      <c r="F79" s="38">
        <v>0</v>
      </c>
      <c r="G79" s="38">
        <v>4</v>
      </c>
      <c r="H79" s="38">
        <v>0</v>
      </c>
      <c r="I79" s="38">
        <v>1</v>
      </c>
      <c r="J79" s="38">
        <v>4</v>
      </c>
      <c r="K79" s="38">
        <v>2</v>
      </c>
      <c r="L79" s="38">
        <v>0</v>
      </c>
      <c r="M79" s="38">
        <f t="shared" si="0"/>
        <v>11</v>
      </c>
    </row>
    <row r="80" spans="1:13" ht="15" customHeight="1" x14ac:dyDescent="0.25">
      <c r="A80" s="37" t="s">
        <v>84</v>
      </c>
      <c r="B80" s="38">
        <v>0</v>
      </c>
      <c r="C80" s="38">
        <v>0</v>
      </c>
      <c r="D80" s="38">
        <v>1</v>
      </c>
      <c r="E80" s="38">
        <v>3</v>
      </c>
      <c r="F80" s="38">
        <v>0</v>
      </c>
      <c r="G80" s="38">
        <v>0</v>
      </c>
      <c r="H80" s="38">
        <v>0</v>
      </c>
      <c r="I80" s="38">
        <v>0</v>
      </c>
      <c r="J80" s="38">
        <v>0</v>
      </c>
      <c r="K80" s="38">
        <v>0</v>
      </c>
      <c r="L80" s="38">
        <v>0</v>
      </c>
      <c r="M80" s="38">
        <f t="shared" si="0"/>
        <v>4</v>
      </c>
    </row>
    <row r="81" spans="1:13" ht="15" customHeight="1" x14ac:dyDescent="0.25">
      <c r="A81" s="37" t="s">
        <v>85</v>
      </c>
      <c r="B81" s="38">
        <v>0</v>
      </c>
      <c r="C81" s="38">
        <v>0</v>
      </c>
      <c r="D81" s="38">
        <v>1</v>
      </c>
      <c r="E81" s="38">
        <v>2</v>
      </c>
      <c r="F81" s="38">
        <v>0</v>
      </c>
      <c r="G81" s="38">
        <v>0</v>
      </c>
      <c r="H81" s="38">
        <v>0</v>
      </c>
      <c r="I81" s="38">
        <v>0</v>
      </c>
      <c r="J81" s="38">
        <v>0</v>
      </c>
      <c r="K81" s="38">
        <v>0</v>
      </c>
      <c r="L81" s="38">
        <v>0</v>
      </c>
      <c r="M81" s="38">
        <f t="shared" ref="M81:M100" si="1">SUM(B81:L81)</f>
        <v>3</v>
      </c>
    </row>
    <row r="82" spans="1:13" ht="15" customHeight="1" x14ac:dyDescent="0.25">
      <c r="A82" s="37" t="s">
        <v>86</v>
      </c>
      <c r="B82" s="38">
        <v>0</v>
      </c>
      <c r="C82" s="38">
        <v>0</v>
      </c>
      <c r="D82" s="38">
        <v>2</v>
      </c>
      <c r="E82" s="38">
        <v>0</v>
      </c>
      <c r="F82" s="38">
        <v>0</v>
      </c>
      <c r="G82" s="38">
        <v>0</v>
      </c>
      <c r="H82" s="38">
        <v>0</v>
      </c>
      <c r="I82" s="38">
        <v>0</v>
      </c>
      <c r="J82" s="38">
        <v>0</v>
      </c>
      <c r="K82" s="38">
        <v>0</v>
      </c>
      <c r="L82" s="38">
        <v>0</v>
      </c>
      <c r="M82" s="38">
        <f t="shared" si="1"/>
        <v>2</v>
      </c>
    </row>
    <row r="83" spans="1:13" ht="15" customHeight="1" x14ac:dyDescent="0.25">
      <c r="A83" s="37" t="s">
        <v>40</v>
      </c>
      <c r="B83" s="38">
        <v>2</v>
      </c>
      <c r="C83" s="38">
        <v>0</v>
      </c>
      <c r="D83" s="38">
        <v>3</v>
      </c>
      <c r="E83" s="38">
        <v>3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f t="shared" si="1"/>
        <v>8</v>
      </c>
    </row>
    <row r="84" spans="1:13" ht="15" customHeight="1" x14ac:dyDescent="0.25">
      <c r="A84" s="37" t="s">
        <v>56</v>
      </c>
      <c r="B84" s="38">
        <v>0</v>
      </c>
      <c r="C84" s="38">
        <v>0</v>
      </c>
      <c r="D84" s="38">
        <v>1</v>
      </c>
      <c r="E84" s="38">
        <v>1</v>
      </c>
      <c r="F84" s="38">
        <v>0</v>
      </c>
      <c r="G84" s="38">
        <v>0</v>
      </c>
      <c r="H84" s="38">
        <v>0</v>
      </c>
      <c r="I84" s="38">
        <v>0</v>
      </c>
      <c r="J84" s="38">
        <v>0</v>
      </c>
      <c r="K84" s="38">
        <v>0</v>
      </c>
      <c r="L84" s="38">
        <v>0</v>
      </c>
      <c r="M84" s="38">
        <f t="shared" si="1"/>
        <v>2</v>
      </c>
    </row>
    <row r="85" spans="1:13" ht="15" customHeight="1" x14ac:dyDescent="0.25">
      <c r="A85" s="37" t="s">
        <v>48</v>
      </c>
      <c r="B85" s="38">
        <v>1</v>
      </c>
      <c r="C85" s="38">
        <v>1</v>
      </c>
      <c r="D85" s="38">
        <v>1</v>
      </c>
      <c r="E85" s="38">
        <v>2</v>
      </c>
      <c r="F85" s="38">
        <v>4</v>
      </c>
      <c r="G85" s="38">
        <v>7</v>
      </c>
      <c r="H85" s="38">
        <v>2</v>
      </c>
      <c r="I85" s="38">
        <v>1</v>
      </c>
      <c r="J85" s="38">
        <v>0</v>
      </c>
      <c r="K85" s="38">
        <v>0</v>
      </c>
      <c r="L85" s="38">
        <v>0</v>
      </c>
      <c r="M85" s="38">
        <f t="shared" si="1"/>
        <v>19</v>
      </c>
    </row>
    <row r="86" spans="1:13" ht="15" customHeight="1" x14ac:dyDescent="0.25">
      <c r="A86" s="37" t="s">
        <v>88</v>
      </c>
      <c r="B86" s="38">
        <v>0</v>
      </c>
      <c r="C86" s="38">
        <v>0</v>
      </c>
      <c r="D86" s="38">
        <v>0</v>
      </c>
      <c r="E86" s="38">
        <v>2</v>
      </c>
      <c r="F86" s="38">
        <v>0</v>
      </c>
      <c r="G86" s="38">
        <v>0</v>
      </c>
      <c r="H86" s="38">
        <v>0</v>
      </c>
      <c r="I86" s="38">
        <v>0</v>
      </c>
      <c r="J86" s="38">
        <v>0</v>
      </c>
      <c r="K86" s="38">
        <v>0</v>
      </c>
      <c r="L86" s="38">
        <v>0</v>
      </c>
      <c r="M86" s="38">
        <f t="shared" si="1"/>
        <v>2</v>
      </c>
    </row>
    <row r="87" spans="1:13" ht="15" customHeight="1" x14ac:dyDescent="0.25">
      <c r="A87" s="37" t="s">
        <v>89</v>
      </c>
      <c r="B87" s="38">
        <v>0</v>
      </c>
      <c r="C87" s="38">
        <v>0</v>
      </c>
      <c r="D87" s="38">
        <v>0</v>
      </c>
      <c r="E87" s="38">
        <v>2</v>
      </c>
      <c r="F87" s="38">
        <v>0</v>
      </c>
      <c r="G87" s="38">
        <v>0</v>
      </c>
      <c r="H87" s="38">
        <v>0</v>
      </c>
      <c r="I87" s="38">
        <v>0</v>
      </c>
      <c r="J87" s="38">
        <v>0</v>
      </c>
      <c r="K87" s="38">
        <v>0</v>
      </c>
      <c r="L87" s="38">
        <v>0</v>
      </c>
      <c r="M87" s="38">
        <f t="shared" si="1"/>
        <v>2</v>
      </c>
    </row>
    <row r="88" spans="1:13" ht="15" customHeight="1" x14ac:dyDescent="0.25">
      <c r="A88" s="37" t="s">
        <v>51</v>
      </c>
      <c r="B88" s="38">
        <v>0</v>
      </c>
      <c r="C88" s="38">
        <v>0</v>
      </c>
      <c r="D88" s="38">
        <v>3</v>
      </c>
      <c r="E88" s="38">
        <v>3</v>
      </c>
      <c r="F88" s="38">
        <v>0</v>
      </c>
      <c r="G88" s="38">
        <v>0</v>
      </c>
      <c r="H88" s="38">
        <v>0</v>
      </c>
      <c r="I88" s="38">
        <v>0</v>
      </c>
      <c r="J88" s="38">
        <v>0</v>
      </c>
      <c r="K88" s="38">
        <v>0</v>
      </c>
      <c r="L88" s="38">
        <v>0</v>
      </c>
      <c r="M88" s="38">
        <f t="shared" si="1"/>
        <v>6</v>
      </c>
    </row>
    <row r="89" spans="1:13" ht="15" customHeight="1" x14ac:dyDescent="0.25">
      <c r="A89" s="37" t="s">
        <v>65</v>
      </c>
      <c r="B89" s="38">
        <v>0</v>
      </c>
      <c r="C89" s="38">
        <v>0</v>
      </c>
      <c r="D89" s="38">
        <v>1</v>
      </c>
      <c r="E89" s="38">
        <v>1</v>
      </c>
      <c r="F89" s="38">
        <v>0</v>
      </c>
      <c r="G89" s="38">
        <v>0</v>
      </c>
      <c r="H89" s="38">
        <v>0</v>
      </c>
      <c r="I89" s="38">
        <v>0</v>
      </c>
      <c r="J89" s="38">
        <v>0</v>
      </c>
      <c r="K89" s="38">
        <v>0</v>
      </c>
      <c r="L89" s="38">
        <v>0</v>
      </c>
      <c r="M89" s="38">
        <f t="shared" si="1"/>
        <v>2</v>
      </c>
    </row>
    <row r="90" spans="1:13" ht="15" customHeight="1" x14ac:dyDescent="0.25">
      <c r="A90" s="37" t="s">
        <v>52</v>
      </c>
      <c r="B90" s="38">
        <v>0</v>
      </c>
      <c r="C90" s="38">
        <v>0</v>
      </c>
      <c r="D90" s="38">
        <v>4</v>
      </c>
      <c r="E90" s="38">
        <v>4</v>
      </c>
      <c r="F90" s="38">
        <v>0</v>
      </c>
      <c r="G90" s="38">
        <v>0</v>
      </c>
      <c r="H90" s="38">
        <v>0</v>
      </c>
      <c r="I90" s="38">
        <v>0</v>
      </c>
      <c r="J90" s="38">
        <v>0</v>
      </c>
      <c r="K90" s="38">
        <v>0</v>
      </c>
      <c r="L90" s="38">
        <v>0</v>
      </c>
      <c r="M90" s="38">
        <f t="shared" si="1"/>
        <v>8</v>
      </c>
    </row>
    <row r="91" spans="1:13" ht="15" customHeight="1" x14ac:dyDescent="0.25">
      <c r="A91" s="37" t="s">
        <v>80</v>
      </c>
      <c r="B91" s="38">
        <v>0</v>
      </c>
      <c r="C91" s="38">
        <v>1</v>
      </c>
      <c r="D91" s="38">
        <v>0</v>
      </c>
      <c r="E91" s="38">
        <v>0</v>
      </c>
      <c r="F91" s="38">
        <v>0</v>
      </c>
      <c r="G91" s="38">
        <v>0</v>
      </c>
      <c r="H91" s="38">
        <v>0</v>
      </c>
      <c r="I91" s="38">
        <v>0</v>
      </c>
      <c r="J91" s="38">
        <v>0</v>
      </c>
      <c r="K91" s="38">
        <v>0</v>
      </c>
      <c r="L91" s="38">
        <v>0</v>
      </c>
      <c r="M91" s="38">
        <f t="shared" si="1"/>
        <v>1</v>
      </c>
    </row>
    <row r="92" spans="1:13" ht="15" customHeight="1" x14ac:dyDescent="0.25">
      <c r="A92" s="37" t="s">
        <v>66</v>
      </c>
      <c r="B92" s="38">
        <v>0</v>
      </c>
      <c r="C92" s="38">
        <v>0</v>
      </c>
      <c r="D92" s="38">
        <v>1</v>
      </c>
      <c r="E92" s="38">
        <v>1</v>
      </c>
      <c r="F92" s="38">
        <v>0</v>
      </c>
      <c r="G92" s="38">
        <v>0</v>
      </c>
      <c r="H92" s="38">
        <v>0</v>
      </c>
      <c r="I92" s="38">
        <v>0</v>
      </c>
      <c r="J92" s="38">
        <v>0</v>
      </c>
      <c r="K92" s="38">
        <v>0</v>
      </c>
      <c r="L92" s="38">
        <v>0</v>
      </c>
      <c r="M92" s="38">
        <f t="shared" si="1"/>
        <v>2</v>
      </c>
    </row>
    <row r="93" spans="1:13" ht="15" customHeight="1" x14ac:dyDescent="0.25">
      <c r="A93" s="37" t="s">
        <v>92</v>
      </c>
      <c r="B93" s="38">
        <v>0</v>
      </c>
      <c r="C93" s="38">
        <v>0</v>
      </c>
      <c r="D93" s="38">
        <v>0</v>
      </c>
      <c r="E93" s="38">
        <v>1</v>
      </c>
      <c r="F93" s="38">
        <v>0</v>
      </c>
      <c r="G93" s="38">
        <v>0</v>
      </c>
      <c r="H93" s="38">
        <v>0</v>
      </c>
      <c r="I93" s="38">
        <v>0</v>
      </c>
      <c r="J93" s="38">
        <v>0</v>
      </c>
      <c r="K93" s="38">
        <v>0</v>
      </c>
      <c r="L93" s="38">
        <v>0</v>
      </c>
      <c r="M93" s="38">
        <f t="shared" si="1"/>
        <v>1</v>
      </c>
    </row>
    <row r="94" spans="1:13" ht="15" customHeight="1" x14ac:dyDescent="0.25">
      <c r="A94" s="37" t="s">
        <v>53</v>
      </c>
      <c r="B94" s="38">
        <v>0</v>
      </c>
      <c r="C94" s="38">
        <v>0</v>
      </c>
      <c r="D94" s="38">
        <v>4</v>
      </c>
      <c r="E94" s="38">
        <v>3</v>
      </c>
      <c r="F94" s="38">
        <v>0</v>
      </c>
      <c r="G94" s="38">
        <v>0</v>
      </c>
      <c r="H94" s="38">
        <v>0</v>
      </c>
      <c r="I94" s="38">
        <v>0</v>
      </c>
      <c r="J94" s="38">
        <v>0</v>
      </c>
      <c r="K94" s="38">
        <v>0</v>
      </c>
      <c r="L94" s="38">
        <v>0</v>
      </c>
      <c r="M94" s="38">
        <f t="shared" si="1"/>
        <v>7</v>
      </c>
    </row>
    <row r="95" spans="1:13" ht="15" customHeight="1" x14ac:dyDescent="0.25">
      <c r="A95" s="37" t="s">
        <v>54</v>
      </c>
      <c r="B95" s="38">
        <v>0</v>
      </c>
      <c r="C95" s="38">
        <v>0</v>
      </c>
      <c r="D95" s="38">
        <v>4</v>
      </c>
      <c r="E95" s="38">
        <v>4</v>
      </c>
      <c r="F95" s="38">
        <v>0</v>
      </c>
      <c r="G95" s="38">
        <v>0</v>
      </c>
      <c r="H95" s="38">
        <v>0</v>
      </c>
      <c r="I95" s="38">
        <v>0</v>
      </c>
      <c r="J95" s="38">
        <v>0</v>
      </c>
      <c r="K95" s="38">
        <v>0</v>
      </c>
      <c r="L95" s="38">
        <v>0</v>
      </c>
      <c r="M95" s="38">
        <f t="shared" si="1"/>
        <v>8</v>
      </c>
    </row>
    <row r="96" spans="1:13" ht="15" customHeight="1" x14ac:dyDescent="0.25">
      <c r="A96" s="37" t="s">
        <v>82</v>
      </c>
      <c r="B96" s="38">
        <v>0</v>
      </c>
      <c r="C96" s="38">
        <v>0</v>
      </c>
      <c r="D96" s="38">
        <v>2</v>
      </c>
      <c r="E96" s="38">
        <v>0</v>
      </c>
      <c r="F96" s="38">
        <v>0</v>
      </c>
      <c r="G96" s="38">
        <v>0</v>
      </c>
      <c r="H96" s="38">
        <v>0</v>
      </c>
      <c r="I96" s="38">
        <v>0</v>
      </c>
      <c r="J96" s="38">
        <v>0</v>
      </c>
      <c r="K96" s="38">
        <v>0</v>
      </c>
      <c r="L96" s="38">
        <v>0</v>
      </c>
      <c r="M96" s="38">
        <f t="shared" si="1"/>
        <v>2</v>
      </c>
    </row>
    <row r="97" spans="1:13" ht="15" customHeight="1" x14ac:dyDescent="0.25">
      <c r="A97" s="37" t="s">
        <v>67</v>
      </c>
      <c r="B97" s="38">
        <v>0</v>
      </c>
      <c r="C97" s="38">
        <v>0</v>
      </c>
      <c r="D97" s="38">
        <v>0</v>
      </c>
      <c r="E97" s="38">
        <v>3</v>
      </c>
      <c r="F97" s="38">
        <v>0</v>
      </c>
      <c r="G97" s="38">
        <v>1</v>
      </c>
      <c r="H97" s="38">
        <v>0</v>
      </c>
      <c r="I97" s="38">
        <v>0</v>
      </c>
      <c r="J97" s="38">
        <v>0</v>
      </c>
      <c r="K97" s="38">
        <v>0</v>
      </c>
      <c r="L97" s="38">
        <v>0</v>
      </c>
      <c r="M97" s="38">
        <f t="shared" si="1"/>
        <v>4</v>
      </c>
    </row>
    <row r="98" spans="1:13" ht="15" customHeight="1" x14ac:dyDescent="0.25">
      <c r="A98" s="37" t="s">
        <v>111</v>
      </c>
      <c r="B98" s="38">
        <v>0</v>
      </c>
      <c r="C98" s="38">
        <v>0</v>
      </c>
      <c r="D98" s="38">
        <v>0</v>
      </c>
      <c r="E98" s="38">
        <v>0</v>
      </c>
      <c r="F98" s="38">
        <v>0</v>
      </c>
      <c r="G98" s="38">
        <v>0</v>
      </c>
      <c r="H98" s="38">
        <v>0</v>
      </c>
      <c r="I98" s="38">
        <v>0</v>
      </c>
      <c r="J98" s="38">
        <v>0</v>
      </c>
      <c r="K98" s="38">
        <v>2</v>
      </c>
      <c r="L98" s="38">
        <v>0</v>
      </c>
      <c r="M98" s="38">
        <f t="shared" si="1"/>
        <v>2</v>
      </c>
    </row>
    <row r="99" spans="1:13" ht="15" customHeight="1" x14ac:dyDescent="0.25">
      <c r="A99" s="37" t="s">
        <v>102</v>
      </c>
      <c r="B99" s="38">
        <v>0</v>
      </c>
      <c r="C99" s="38">
        <v>0</v>
      </c>
      <c r="D99" s="38">
        <v>0</v>
      </c>
      <c r="E99" s="38">
        <v>0</v>
      </c>
      <c r="F99" s="38">
        <v>5</v>
      </c>
      <c r="G99" s="38">
        <v>22</v>
      </c>
      <c r="H99" s="38">
        <v>6</v>
      </c>
      <c r="I99" s="38">
        <v>2</v>
      </c>
      <c r="J99" s="38">
        <v>4</v>
      </c>
      <c r="K99" s="38">
        <v>13</v>
      </c>
      <c r="L99" s="38">
        <v>3</v>
      </c>
      <c r="M99" s="38">
        <f t="shared" si="1"/>
        <v>55</v>
      </c>
    </row>
    <row r="100" spans="1:13" ht="15" customHeight="1" x14ac:dyDescent="0.25">
      <c r="A100" s="37" t="s">
        <v>101</v>
      </c>
      <c r="B100" s="38">
        <v>5</v>
      </c>
      <c r="C100" s="38">
        <v>2</v>
      </c>
      <c r="D100" s="38">
        <v>3</v>
      </c>
      <c r="E100" s="38">
        <v>0</v>
      </c>
      <c r="F100" s="38">
        <v>6</v>
      </c>
      <c r="G100" s="38">
        <v>3</v>
      </c>
      <c r="H100" s="38">
        <v>0</v>
      </c>
      <c r="I100" s="38">
        <v>0</v>
      </c>
      <c r="J100" s="38">
        <v>0</v>
      </c>
      <c r="K100" s="38">
        <v>0</v>
      </c>
      <c r="L100" s="38">
        <v>0</v>
      </c>
      <c r="M100" s="38">
        <f t="shared" si="1"/>
        <v>19</v>
      </c>
    </row>
    <row r="101" spans="1:13" ht="15.75" thickBot="1" x14ac:dyDescent="0.25">
      <c r="A101" s="39" t="s">
        <v>9</v>
      </c>
      <c r="B101" s="40">
        <f>SUM(B16:B100)</f>
        <v>64</v>
      </c>
      <c r="C101" s="40">
        <f t="shared" ref="C101:M101" si="2">SUM(C16:C100)</f>
        <v>36</v>
      </c>
      <c r="D101" s="40">
        <f t="shared" si="2"/>
        <v>100</v>
      </c>
      <c r="E101" s="40">
        <f t="shared" si="2"/>
        <v>116</v>
      </c>
      <c r="F101" s="40">
        <f t="shared" si="2"/>
        <v>216</v>
      </c>
      <c r="G101" s="40">
        <f t="shared" si="2"/>
        <v>227</v>
      </c>
      <c r="H101" s="40">
        <f t="shared" si="2"/>
        <v>74</v>
      </c>
      <c r="I101" s="40">
        <f t="shared" si="2"/>
        <v>66</v>
      </c>
      <c r="J101" s="40">
        <f t="shared" si="2"/>
        <v>85</v>
      </c>
      <c r="K101" s="40">
        <f t="shared" si="2"/>
        <v>99</v>
      </c>
      <c r="L101" s="40">
        <f t="shared" si="2"/>
        <v>7</v>
      </c>
      <c r="M101" s="40">
        <f t="shared" si="2"/>
        <v>1090</v>
      </c>
    </row>
  </sheetData>
  <pageMargins left="0.70866141732283472" right="0.70866141732283472" top="0.74803149606299213" bottom="0.74803149606299213" header="0.31496062992125984" footer="0.31496062992125984"/>
  <pageSetup paperSize="9" scale="77" orientation="landscape" r:id="rId1"/>
  <rowBreaks count="1" manualBreakCount="1">
    <brk id="38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4</vt:i4>
      </vt:variant>
    </vt:vector>
  </HeadingPairs>
  <TitlesOfParts>
    <vt:vector size="6" baseType="lpstr">
      <vt:lpstr>PAD</vt:lpstr>
      <vt:lpstr>PAD (2)</vt:lpstr>
      <vt:lpstr>PAD!Area_de_impressao</vt:lpstr>
      <vt:lpstr>'PAD (2)'!Area_de_impressao</vt:lpstr>
      <vt:lpstr>PAD!Titulos_de_impressao</vt:lpstr>
      <vt:lpstr>'PAD (2)'!Titulos_de_impressao</vt:lpstr>
    </vt:vector>
  </TitlesOfParts>
  <Company>BVM&amp;F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Fonseca de Melo</dc:creator>
  <cp:lastModifiedBy>Marcia Naomi Fujiwara</cp:lastModifiedBy>
  <dcterms:created xsi:type="dcterms:W3CDTF">2016-03-01T14:56:45Z</dcterms:created>
  <dcterms:modified xsi:type="dcterms:W3CDTF">2018-07-27T18:34:16Z</dcterms:modified>
</cp:coreProperties>
</file>